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5\08-2025\31.08.2025\"/>
    </mc:Choice>
  </mc:AlternateContent>
  <bookViews>
    <workbookView xWindow="0" yWindow="0" windowWidth="28800" windowHeight="12300"/>
  </bookViews>
  <sheets>
    <sheet name="stanje duga na dan 31.08.2025." sheetId="1" r:id="rId1"/>
  </sheets>
  <definedNames>
    <definedName name="_xlnm.Print_Titles" localSheetId="0">'stanje duga na dan 31.08.2025.'!$5:$6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5" i="1" l="1"/>
  <c r="F490" i="1"/>
  <c r="E490" i="1"/>
  <c r="F310" i="1" l="1"/>
  <c r="F603" i="1" l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78" i="1"/>
  <c r="F477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0" i="1"/>
  <c r="F439" i="1"/>
  <c r="F438" i="1"/>
  <c r="F437" i="1"/>
  <c r="F436" i="1"/>
  <c r="F435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09" i="1"/>
  <c r="F308" i="1"/>
  <c r="F307" i="1"/>
  <c r="F306" i="1"/>
  <c r="F305" i="1"/>
  <c r="F304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3" i="1"/>
  <c r="F272" i="1"/>
  <c r="F271" i="1"/>
  <c r="F270" i="1"/>
  <c r="F269" i="1"/>
  <c r="F268" i="1"/>
  <c r="F267" i="1"/>
  <c r="F266" i="1"/>
  <c r="F265" i="1"/>
  <c r="F264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1" i="1"/>
  <c r="F120" i="1"/>
  <c r="F119" i="1"/>
  <c r="F118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D583" i="1" l="1"/>
  <c r="D605" i="1"/>
  <c r="F604" i="1"/>
  <c r="E604" i="1"/>
  <c r="D604" i="1"/>
  <c r="F581" i="1"/>
  <c r="E581" i="1"/>
  <c r="D581" i="1"/>
  <c r="F555" i="1"/>
  <c r="E555" i="1"/>
  <c r="D555" i="1"/>
  <c r="F532" i="1"/>
  <c r="D532" i="1"/>
  <c r="E485" i="1"/>
  <c r="D490" i="1"/>
  <c r="D402" i="1"/>
  <c r="F434" i="1"/>
  <c r="D434" i="1"/>
  <c r="F402" i="1"/>
  <c r="E402" i="1"/>
  <c r="F381" i="1"/>
  <c r="E381" i="1"/>
  <c r="D381" i="1"/>
  <c r="D338" i="1"/>
  <c r="F303" i="1"/>
  <c r="D303" i="1"/>
  <c r="F274" i="1"/>
  <c r="E274" i="1"/>
  <c r="D274" i="1"/>
  <c r="F263" i="1"/>
  <c r="D263" i="1"/>
  <c r="E263" i="1"/>
  <c r="F246" i="1"/>
  <c r="E246" i="1"/>
  <c r="D246" i="1"/>
  <c r="E233" i="1"/>
  <c r="F233" i="1"/>
  <c r="D233" i="1"/>
  <c r="E196" i="1"/>
  <c r="D196" i="1"/>
  <c r="F196" i="1"/>
  <c r="E172" i="1"/>
  <c r="F172" i="1"/>
  <c r="D172" i="1"/>
  <c r="E122" i="1"/>
  <c r="E146" i="1"/>
  <c r="F146" i="1"/>
  <c r="D146" i="1"/>
  <c r="E117" i="1"/>
  <c r="F117" i="1"/>
  <c r="D117" i="1"/>
  <c r="E94" i="1"/>
  <c r="F94" i="1"/>
  <c r="D94" i="1"/>
  <c r="E74" i="1"/>
  <c r="D74" i="1"/>
  <c r="F74" i="1"/>
  <c r="E41" i="1"/>
  <c r="F41" i="1"/>
  <c r="D41" i="1"/>
  <c r="E532" i="1" l="1"/>
  <c r="E434" i="1"/>
  <c r="E303" i="1"/>
  <c r="F338" i="1" l="1"/>
  <c r="E338" i="1"/>
  <c r="F482" i="1"/>
  <c r="F483" i="1"/>
  <c r="F481" i="1"/>
  <c r="F484" i="1"/>
  <c r="F480" i="1"/>
  <c r="F488" i="1"/>
  <c r="F489" i="1"/>
  <c r="F486" i="1"/>
  <c r="F487" i="1"/>
  <c r="F583" i="1" l="1"/>
  <c r="E583" i="1"/>
  <c r="E605" i="1" s="1"/>
</calcChain>
</file>

<file path=xl/sharedStrings.xml><?xml version="1.0" encoding="utf-8"?>
<sst xmlns="http://schemas.openxmlformats.org/spreadsheetml/2006/main" count="1740" uniqueCount="1182">
  <si>
    <t>Naziv grad/općina</t>
  </si>
  <si>
    <t>Naziv županije</t>
  </si>
  <si>
    <t>Brckovljani</t>
  </si>
  <si>
    <t xml:space="preserve">Županija Zagrebačka </t>
  </si>
  <si>
    <t>Brdovec</t>
  </si>
  <si>
    <t>Dubrava</t>
  </si>
  <si>
    <t>Dugo Selo</t>
  </si>
  <si>
    <t>Farkaševac</t>
  </si>
  <si>
    <t>Gradec</t>
  </si>
  <si>
    <t>Ivanić Grad</t>
  </si>
  <si>
    <t>Jakovlje</t>
  </si>
  <si>
    <t>Jastrebarsko</t>
  </si>
  <si>
    <t>Klinča Sela</t>
  </si>
  <si>
    <t>Kloštar Ivanić</t>
  </si>
  <si>
    <t>Križ</t>
  </si>
  <si>
    <t>Pisarovina</t>
  </si>
  <si>
    <t>Preseka</t>
  </si>
  <si>
    <t>Pušća</t>
  </si>
  <si>
    <t>Rugvica</t>
  </si>
  <si>
    <t>Samobor</t>
  </si>
  <si>
    <t>Sveti Ivan Zelina</t>
  </si>
  <si>
    <t>Sveta Nedelja</t>
  </si>
  <si>
    <t>Vrbovec</t>
  </si>
  <si>
    <t>Krašić</t>
  </si>
  <si>
    <t>Rakovec</t>
  </si>
  <si>
    <t>Marija Gorica</t>
  </si>
  <si>
    <t>Žumberak</t>
  </si>
  <si>
    <t>Velika Gorica</t>
  </si>
  <si>
    <t>Orle</t>
  </si>
  <si>
    <t>Zaprešić</t>
  </si>
  <si>
    <t>Pokupsko</t>
  </si>
  <si>
    <t>Kravarsko</t>
  </si>
  <si>
    <t>Bistra</t>
  </si>
  <si>
    <t>Luka</t>
  </si>
  <si>
    <t>Dubravica</t>
  </si>
  <si>
    <t>Bedenica</t>
  </si>
  <si>
    <t>Stupnik</t>
  </si>
  <si>
    <t>Bedekovčina</t>
  </si>
  <si>
    <t>Budinščina</t>
  </si>
  <si>
    <t>Desinić</t>
  </si>
  <si>
    <t>Donja Stubica</t>
  </si>
  <si>
    <t>Đurmanec</t>
  </si>
  <si>
    <t>Gornja Stubica</t>
  </si>
  <si>
    <t>Hrašćina</t>
  </si>
  <si>
    <t>Hum na Sutli</t>
  </si>
  <si>
    <t>Klanjec</t>
  </si>
  <si>
    <t>Konjščina</t>
  </si>
  <si>
    <t>Kraljevec na Sutli</t>
  </si>
  <si>
    <t>Krapina</t>
  </si>
  <si>
    <t>Krapinske Toplice</t>
  </si>
  <si>
    <t>Lobor</t>
  </si>
  <si>
    <t>Mače</t>
  </si>
  <si>
    <t>Marija Bistrica</t>
  </si>
  <si>
    <t>Mihovljan</t>
  </si>
  <si>
    <t>Oroslavje</t>
  </si>
  <si>
    <t>Petrovsko</t>
  </si>
  <si>
    <t>Pregrada</t>
  </si>
  <si>
    <t>Radoboj</t>
  </si>
  <si>
    <t>Stubičke Toplice</t>
  </si>
  <si>
    <t>Sveti Križ Začretje</t>
  </si>
  <si>
    <t>Tuhelj</t>
  </si>
  <si>
    <t>Veliko Trgovišće</t>
  </si>
  <si>
    <t>Zabok</t>
  </si>
  <si>
    <t>Zagorska Sela</t>
  </si>
  <si>
    <t>Zlatar</t>
  </si>
  <si>
    <t>Zlatar Bistrica</t>
  </si>
  <si>
    <t>Jesenje</t>
  </si>
  <si>
    <t>Kumrovec</t>
  </si>
  <si>
    <t>Novi Golubovec</t>
  </si>
  <si>
    <t>Donji Kukuruzari</t>
  </si>
  <si>
    <t>Dvor</t>
  </si>
  <si>
    <t>Glina</t>
  </si>
  <si>
    <t>Hrvatska Dubica</t>
  </si>
  <si>
    <t>Hrvatska Kostajnica</t>
  </si>
  <si>
    <t>Jasenovac</t>
  </si>
  <si>
    <t>Kutina</t>
  </si>
  <si>
    <t>Lekenik</t>
  </si>
  <si>
    <t>Lipovljani</t>
  </si>
  <si>
    <t>Martinska Ves</t>
  </si>
  <si>
    <t>Novska</t>
  </si>
  <si>
    <t>Petrinja</t>
  </si>
  <si>
    <t>Popovača</t>
  </si>
  <si>
    <t>Sisak</t>
  </si>
  <si>
    <t>Sunja</t>
  </si>
  <si>
    <t>Topusko</t>
  </si>
  <si>
    <t>Velika Ludina</t>
  </si>
  <si>
    <t>Gvozd</t>
  </si>
  <si>
    <t>Majur</t>
  </si>
  <si>
    <t>Barilović</t>
  </si>
  <si>
    <t>Županija Karlovačka</t>
  </si>
  <si>
    <t>Bosiljevo</t>
  </si>
  <si>
    <t>Cetingrad</t>
  </si>
  <si>
    <t>Draganić</t>
  </si>
  <si>
    <t>Duga Resa</t>
  </si>
  <si>
    <t>Generalski Stol</t>
  </si>
  <si>
    <t>Josipdol</t>
  </si>
  <si>
    <t>Karlovac</t>
  </si>
  <si>
    <t>Krnjak</t>
  </si>
  <si>
    <t>Lasinja</t>
  </si>
  <si>
    <t>Netretić</t>
  </si>
  <si>
    <t>Ogulin</t>
  </si>
  <si>
    <t>Ozalj</t>
  </si>
  <si>
    <t>Plaški</t>
  </si>
  <si>
    <t>Rakovica</t>
  </si>
  <si>
    <t>Saborsko</t>
  </si>
  <si>
    <t>Slunj</t>
  </si>
  <si>
    <t>Vojnić</t>
  </si>
  <si>
    <t>Žakanje</t>
  </si>
  <si>
    <t>Ribnik</t>
  </si>
  <si>
    <t>Tounj</t>
  </si>
  <si>
    <t>Kamanje</t>
  </si>
  <si>
    <t>Bednja</t>
  </si>
  <si>
    <t>Županija Varaždinska</t>
  </si>
  <si>
    <t>Beretinec</t>
  </si>
  <si>
    <t>Breznica</t>
  </si>
  <si>
    <t>Cestica</t>
  </si>
  <si>
    <t>Donja Voća</t>
  </si>
  <si>
    <t>Martijanec</t>
  </si>
  <si>
    <t>Gornji Kneginec</t>
  </si>
  <si>
    <t>Breznički Hum</t>
  </si>
  <si>
    <t>Ivanec</t>
  </si>
  <si>
    <t>Jalžabet</t>
  </si>
  <si>
    <t>Klenovnik</t>
  </si>
  <si>
    <t>Lepoglava</t>
  </si>
  <si>
    <t>Ludbreg</t>
  </si>
  <si>
    <t>Ljubešćica</t>
  </si>
  <si>
    <t>Mali Bukovec</t>
  </si>
  <si>
    <t>Maruševec</t>
  </si>
  <si>
    <t>Novi Marof</t>
  </si>
  <si>
    <t>Petrijanec</t>
  </si>
  <si>
    <t>Sračinec</t>
  </si>
  <si>
    <t>Sveti Đurđ</t>
  </si>
  <si>
    <t>Sveti Ilija</t>
  </si>
  <si>
    <t>Trnovec Bartolovečki</t>
  </si>
  <si>
    <t>Varaždin</t>
  </si>
  <si>
    <t>Varaždinske Toplice</t>
  </si>
  <si>
    <t>Vidovec</t>
  </si>
  <si>
    <t>Vinica</t>
  </si>
  <si>
    <t>Visoko</t>
  </si>
  <si>
    <t>Veliki Bukovec</t>
  </si>
  <si>
    <t>Drnje</t>
  </si>
  <si>
    <t>Đelekovec</t>
  </si>
  <si>
    <t>Đurđevac</t>
  </si>
  <si>
    <t>Ferdinandovac</t>
  </si>
  <si>
    <t>Gola</t>
  </si>
  <si>
    <t>Hlebine</t>
  </si>
  <si>
    <t>Kloštar Podravski</t>
  </si>
  <si>
    <t>Koprivnica</t>
  </si>
  <si>
    <t>Koprivnički Bregi</t>
  </si>
  <si>
    <t>Koprivnički Ivanec</t>
  </si>
  <si>
    <t>Križevci</t>
  </si>
  <si>
    <t>Legrad</t>
  </si>
  <si>
    <t>Molve</t>
  </si>
  <si>
    <t>Novigrad Podravski</t>
  </si>
  <si>
    <t>Peteranec</t>
  </si>
  <si>
    <t>Rasinja</t>
  </si>
  <si>
    <t>Sokolovac</t>
  </si>
  <si>
    <t>Sveti Ivan Žabno</t>
  </si>
  <si>
    <t>Sveti Petar Orehovec</t>
  </si>
  <si>
    <t>Virje</t>
  </si>
  <si>
    <t>Kalinovac</t>
  </si>
  <si>
    <t>Kalnik</t>
  </si>
  <si>
    <t>Novo Virje</t>
  </si>
  <si>
    <t>Podravske Sesvete</t>
  </si>
  <si>
    <t>Gornja Rijeka</t>
  </si>
  <si>
    <t>Berek</t>
  </si>
  <si>
    <t>Bjelovar</t>
  </si>
  <si>
    <t>Čazma</t>
  </si>
  <si>
    <t>Daruvar</t>
  </si>
  <si>
    <t>Dežanovac</t>
  </si>
  <si>
    <t>Đulovac</t>
  </si>
  <si>
    <t>Garešnica</t>
  </si>
  <si>
    <t>Grubišno Polje</t>
  </si>
  <si>
    <t>Hercegovac</t>
  </si>
  <si>
    <t>Ivanska</t>
  </si>
  <si>
    <t>Kapela</t>
  </si>
  <si>
    <t>Končanica</t>
  </si>
  <si>
    <t>Nova Rača</t>
  </si>
  <si>
    <t>Rovišće</t>
  </si>
  <si>
    <t>Sirač</t>
  </si>
  <si>
    <t>Štefanje</t>
  </si>
  <si>
    <t>Velika Pisanica</t>
  </si>
  <si>
    <t>Veliki Grđevac</t>
  </si>
  <si>
    <t>Veliko Trojstvo</t>
  </si>
  <si>
    <t>Severin</t>
  </si>
  <si>
    <t>Šandrovac</t>
  </si>
  <si>
    <t>Velika Trnovitica</t>
  </si>
  <si>
    <t>Zrinski Topolovac</t>
  </si>
  <si>
    <t>Bakar</t>
  </si>
  <si>
    <t>Baška</t>
  </si>
  <si>
    <t>Brod Moravice</t>
  </si>
  <si>
    <t>Cres</t>
  </si>
  <si>
    <t>Crikvenica</t>
  </si>
  <si>
    <t>Čabar</t>
  </si>
  <si>
    <t>Čavle</t>
  </si>
  <si>
    <t>Delnice</t>
  </si>
  <si>
    <t>Dobrinj</t>
  </si>
  <si>
    <t>Fužine</t>
  </si>
  <si>
    <t>Jelenje</t>
  </si>
  <si>
    <t>Kastav</t>
  </si>
  <si>
    <t>Klana</t>
  </si>
  <si>
    <t>Kraljevica</t>
  </si>
  <si>
    <t>Krk</t>
  </si>
  <si>
    <t>Lokve</t>
  </si>
  <si>
    <t>Lovran</t>
  </si>
  <si>
    <t>Mali Lošinj</t>
  </si>
  <si>
    <t>Malinska - Dubašnica</t>
  </si>
  <si>
    <t>Matulji</t>
  </si>
  <si>
    <t>Moščenička Draga</t>
  </si>
  <si>
    <t>Mrkopalj</t>
  </si>
  <si>
    <t>Novi Vinodolski</t>
  </si>
  <si>
    <t>Omišalj</t>
  </si>
  <si>
    <t>Opatija</t>
  </si>
  <si>
    <t>Punat</t>
  </si>
  <si>
    <t>Rab</t>
  </si>
  <si>
    <t>Ravna Gora</t>
  </si>
  <si>
    <t>Rijeka</t>
  </si>
  <si>
    <t>Skrad</t>
  </si>
  <si>
    <t>Vinodolska općina</t>
  </si>
  <si>
    <t>Viškovo</t>
  </si>
  <si>
    <t>Vrbnik</t>
  </si>
  <si>
    <t>Vrbovsko</t>
  </si>
  <si>
    <t>Kostrena</t>
  </si>
  <si>
    <t>Lopar</t>
  </si>
  <si>
    <t>Brinje</t>
  </si>
  <si>
    <t>Donji Lapac</t>
  </si>
  <si>
    <t>Gospić</t>
  </si>
  <si>
    <t>Karlobag</t>
  </si>
  <si>
    <t>Lovinac</t>
  </si>
  <si>
    <t>Novalja</t>
  </si>
  <si>
    <t>Otočac</t>
  </si>
  <si>
    <t>Perušić</t>
  </si>
  <si>
    <t>Senj</t>
  </si>
  <si>
    <t>Plitvička Jezera</t>
  </si>
  <si>
    <t>Udbina</t>
  </si>
  <si>
    <t>Vrhovine</t>
  </si>
  <si>
    <t>Crnac</t>
  </si>
  <si>
    <t>Čačinci</t>
  </si>
  <si>
    <t>Čađavica</t>
  </si>
  <si>
    <t>Gradina</t>
  </si>
  <si>
    <t>Lukač</t>
  </si>
  <si>
    <t>Mikleuš</t>
  </si>
  <si>
    <t>Nova Bukovica</t>
  </si>
  <si>
    <t>Orahovica</t>
  </si>
  <si>
    <t>Pitomača</t>
  </si>
  <si>
    <t>Slatina</t>
  </si>
  <si>
    <t>Sopje</t>
  </si>
  <si>
    <t>Suhopolje</t>
  </si>
  <si>
    <t>Špišić Bukovica</t>
  </si>
  <si>
    <t>Virovitica</t>
  </si>
  <si>
    <t>Voćin</t>
  </si>
  <si>
    <t>Zdenci</t>
  </si>
  <si>
    <t>Brestovac</t>
  </si>
  <si>
    <t>Čaglin</t>
  </si>
  <si>
    <t>Jakšić</t>
  </si>
  <si>
    <t>Kaptol</t>
  </si>
  <si>
    <t>Kutjevo</t>
  </si>
  <si>
    <t>Lipik</t>
  </si>
  <si>
    <t>Pakrac</t>
  </si>
  <si>
    <t>Pleternica</t>
  </si>
  <si>
    <t>Požega</t>
  </si>
  <si>
    <t>Velika</t>
  </si>
  <si>
    <t>Bebrina</t>
  </si>
  <si>
    <t>Brodski Stupnik</t>
  </si>
  <si>
    <t>Cernik</t>
  </si>
  <si>
    <t>Davor</t>
  </si>
  <si>
    <t>Donji Andrijevci</t>
  </si>
  <si>
    <t>Garčin</t>
  </si>
  <si>
    <t>Gornji Bogićevci</t>
  </si>
  <si>
    <t>Gundinci</t>
  </si>
  <si>
    <t>Klakar</t>
  </si>
  <si>
    <t>Nova Gradiška</t>
  </si>
  <si>
    <t>Nova Kapela</t>
  </si>
  <si>
    <t>Okučani</t>
  </si>
  <si>
    <t>Oprisavci</t>
  </si>
  <si>
    <t>Oriovac</t>
  </si>
  <si>
    <t>Podcrkavlje</t>
  </si>
  <si>
    <t>Rešetari</t>
  </si>
  <si>
    <t>Sibinj</t>
  </si>
  <si>
    <t>Slavonski Brod</t>
  </si>
  <si>
    <t>Slavonski Šamac</t>
  </si>
  <si>
    <t>Stara Gradiška</t>
  </si>
  <si>
    <t>Staro Petrovo Selo</t>
  </si>
  <si>
    <t>Velika Kopanica</t>
  </si>
  <si>
    <t>Vrbje</t>
  </si>
  <si>
    <t>Vrpolje</t>
  </si>
  <si>
    <t>Bukovlje</t>
  </si>
  <si>
    <t>Dragalić</t>
  </si>
  <si>
    <t>Gornja Vrba</t>
  </si>
  <si>
    <t>Sikirevci</t>
  </si>
  <si>
    <t>Benkovac</t>
  </si>
  <si>
    <t>Županija Zadarska</t>
  </si>
  <si>
    <t>Bibinje</t>
  </si>
  <si>
    <t>Biograd na Moru</t>
  </si>
  <si>
    <t>Gračac</t>
  </si>
  <si>
    <t>Jasenice</t>
  </si>
  <si>
    <t>Kali</t>
  </si>
  <si>
    <t>Lišane Ostrovičke</t>
  </si>
  <si>
    <t>Nin</t>
  </si>
  <si>
    <t>Obrovac</t>
  </si>
  <si>
    <t>Pag</t>
  </si>
  <si>
    <t>Pakoštane</t>
  </si>
  <si>
    <t>Pašman</t>
  </si>
  <si>
    <t>Polača</t>
  </si>
  <si>
    <t>Poličnik</t>
  </si>
  <si>
    <t>Posedarje</t>
  </si>
  <si>
    <t>Preko</t>
  </si>
  <si>
    <t>Ražanac</t>
  </si>
  <si>
    <t>Sali</t>
  </si>
  <si>
    <t>Stankovci</t>
  </si>
  <si>
    <t>Starigrad</t>
  </si>
  <si>
    <t>Sukošan</t>
  </si>
  <si>
    <t>Sveti Filip i Jakov</t>
  </si>
  <si>
    <t>Škabrnja</t>
  </si>
  <si>
    <t>Vir</t>
  </si>
  <si>
    <t>Zadar</t>
  </si>
  <si>
    <t>Zemunik Donji</t>
  </si>
  <si>
    <t>Novigrad Zadarski</t>
  </si>
  <si>
    <t>Galovac</t>
  </si>
  <si>
    <t>Kukljica</t>
  </si>
  <si>
    <t>Povljana</t>
  </si>
  <si>
    <t>Privlaka</t>
  </si>
  <si>
    <t>Tkon</t>
  </si>
  <si>
    <t>Kolan</t>
  </si>
  <si>
    <t>Vrsi</t>
  </si>
  <si>
    <t>Antunovac</t>
  </si>
  <si>
    <t>Beli Manastir</t>
  </si>
  <si>
    <t>Belišće</t>
  </si>
  <si>
    <t>Bilje</t>
  </si>
  <si>
    <t>Bizovac</t>
  </si>
  <si>
    <t>Čeminac</t>
  </si>
  <si>
    <t>Čepin</t>
  </si>
  <si>
    <t>Darda</t>
  </si>
  <si>
    <t>Donji Miholjac</t>
  </si>
  <si>
    <t>Draž</t>
  </si>
  <si>
    <t>Drenje</t>
  </si>
  <si>
    <t>Đakovo</t>
  </si>
  <si>
    <t>Đurđenovac</t>
  </si>
  <si>
    <t>Erdut</t>
  </si>
  <si>
    <t>Ernestinovo</t>
  </si>
  <si>
    <t>Feričanci</t>
  </si>
  <si>
    <t>Gorjani</t>
  </si>
  <si>
    <t>Kneževi Vinogradi</t>
  </si>
  <si>
    <t>Koška</t>
  </si>
  <si>
    <t>Levanjska Varoš</t>
  </si>
  <si>
    <t>Marijanci</t>
  </si>
  <si>
    <t>Podravska Moslavina</t>
  </si>
  <si>
    <t>Našice</t>
  </si>
  <si>
    <t>Osijek</t>
  </si>
  <si>
    <t>Petlovac</t>
  </si>
  <si>
    <t>Petrijevci</t>
  </si>
  <si>
    <t>Podgorač</t>
  </si>
  <si>
    <t>Popovac</t>
  </si>
  <si>
    <t>Punitovci</t>
  </si>
  <si>
    <t>Satnica Đakovačka</t>
  </si>
  <si>
    <t>Semeljci</t>
  </si>
  <si>
    <t>Strizivojna</t>
  </si>
  <si>
    <t>Trnava</t>
  </si>
  <si>
    <t>Valpovo</t>
  </si>
  <si>
    <t>Viljevo</t>
  </si>
  <si>
    <t>Viškovci</t>
  </si>
  <si>
    <t>Vuka</t>
  </si>
  <si>
    <t>Donja Motičina</t>
  </si>
  <si>
    <t>Magadenovac</t>
  </si>
  <si>
    <t>Vladislavci</t>
  </si>
  <si>
    <t>Jagodnjak</t>
  </si>
  <si>
    <t>Šodolovci</t>
  </si>
  <si>
    <t>Civljane</t>
  </si>
  <si>
    <t>Drniš</t>
  </si>
  <si>
    <t>Ervenik</t>
  </si>
  <si>
    <t>Kijevo</t>
  </si>
  <si>
    <t>Kistanje</t>
  </si>
  <si>
    <t>Knin</t>
  </si>
  <si>
    <t>Promina</t>
  </si>
  <si>
    <t>Biskupija</t>
  </si>
  <si>
    <t>Primošten</t>
  </si>
  <si>
    <t>Ružić</t>
  </si>
  <si>
    <t>Skradin</t>
  </si>
  <si>
    <t>Šibenik</t>
  </si>
  <si>
    <t>Tisno</t>
  </si>
  <si>
    <t>Unešić</t>
  </si>
  <si>
    <t>Vodice</t>
  </si>
  <si>
    <t>Pirovac</t>
  </si>
  <si>
    <t>Rogoznica</t>
  </si>
  <si>
    <t>Murter - Kornati</t>
  </si>
  <si>
    <t>Bilice</t>
  </si>
  <si>
    <t>Tribunj</t>
  </si>
  <si>
    <t>Andrijaševci</t>
  </si>
  <si>
    <t>Babina Greda</t>
  </si>
  <si>
    <t>Bogdanovci</t>
  </si>
  <si>
    <t>Borovo</t>
  </si>
  <si>
    <t>Bošnjaci</t>
  </si>
  <si>
    <t>Cerna</t>
  </si>
  <si>
    <t>Drenovci</t>
  </si>
  <si>
    <t>Gradište</t>
  </si>
  <si>
    <t>Gunja</t>
  </si>
  <si>
    <t>Ilok</t>
  </si>
  <si>
    <t>Ivankovo</t>
  </si>
  <si>
    <t>Jarmina</t>
  </si>
  <si>
    <t>Lovas</t>
  </si>
  <si>
    <t>Nuštar</t>
  </si>
  <si>
    <t>Nijemci</t>
  </si>
  <si>
    <t>Stari Jankovci</t>
  </si>
  <si>
    <t>Stari Mikanovci</t>
  </si>
  <si>
    <t>Tompojevci</t>
  </si>
  <si>
    <t>Tordinci</t>
  </si>
  <si>
    <t>Tovarnik</t>
  </si>
  <si>
    <t>Trpinja</t>
  </si>
  <si>
    <t>Vinkovci</t>
  </si>
  <si>
    <t>Vrbanja</t>
  </si>
  <si>
    <t>Vukovar</t>
  </si>
  <si>
    <t>Županja</t>
  </si>
  <si>
    <t>Otok</t>
  </si>
  <si>
    <t>Vođinci</t>
  </si>
  <si>
    <t>Markušica</t>
  </si>
  <si>
    <t>Negoslavci</t>
  </si>
  <si>
    <t>Štitar</t>
  </si>
  <si>
    <t>Baška Voda</t>
  </si>
  <si>
    <t>Bol</t>
  </si>
  <si>
    <t>Cista Provo</t>
  </si>
  <si>
    <t>Dicmo</t>
  </si>
  <si>
    <t>Brela</t>
  </si>
  <si>
    <t>Muć</t>
  </si>
  <si>
    <t>Proložac</t>
  </si>
  <si>
    <t>Dugi Rat</t>
  </si>
  <si>
    <t>Gradac</t>
  </si>
  <si>
    <t>Hrvace</t>
  </si>
  <si>
    <t>Hvar</t>
  </si>
  <si>
    <t>Imotski</t>
  </si>
  <si>
    <t>Jelsa</t>
  </si>
  <si>
    <t>Kaštela</t>
  </si>
  <si>
    <t>Klis</t>
  </si>
  <si>
    <t>Komiža</t>
  </si>
  <si>
    <t>Lovreć</t>
  </si>
  <si>
    <t>Makarska</t>
  </si>
  <si>
    <t>Marina</t>
  </si>
  <si>
    <t>Milna</t>
  </si>
  <si>
    <t>Nerežišća</t>
  </si>
  <si>
    <t>Omiš</t>
  </si>
  <si>
    <t>Podbablje</t>
  </si>
  <si>
    <t>Podgora</t>
  </si>
  <si>
    <t>Podstrana</t>
  </si>
  <si>
    <t>Postira</t>
  </si>
  <si>
    <t>Pučišća</t>
  </si>
  <si>
    <t>Seget</t>
  </si>
  <si>
    <t>Selca</t>
  </si>
  <si>
    <t>Sinj</t>
  </si>
  <si>
    <t>Solin</t>
  </si>
  <si>
    <t>Split</t>
  </si>
  <si>
    <t>Stari Grad</t>
  </si>
  <si>
    <t>Sućuraj</t>
  </si>
  <si>
    <t>Supetar</t>
  </si>
  <si>
    <t>Šestanovac</t>
  </si>
  <si>
    <t>Šolta</t>
  </si>
  <si>
    <t>Trilj</t>
  </si>
  <si>
    <t>Trogir</t>
  </si>
  <si>
    <t>Vis</t>
  </si>
  <si>
    <t>Vrgorac</t>
  </si>
  <si>
    <t>Vrlika</t>
  </si>
  <si>
    <t>Zagvozd</t>
  </si>
  <si>
    <t>Zmijavci</t>
  </si>
  <si>
    <t>Dugopolje</t>
  </si>
  <si>
    <t>Lećevica</t>
  </si>
  <si>
    <t>Lokvičići</t>
  </si>
  <si>
    <t>Okrug</t>
  </si>
  <si>
    <t>Prgomet</t>
  </si>
  <si>
    <t>Primorski Dolac</t>
  </si>
  <si>
    <t>Runovići</t>
  </si>
  <si>
    <t>Sutivan</t>
  </si>
  <si>
    <t>Tučepi</t>
  </si>
  <si>
    <t>Zadvarje</t>
  </si>
  <si>
    <t>Bale - Valle</t>
  </si>
  <si>
    <t>Županija Istarska</t>
  </si>
  <si>
    <t>Barban</t>
  </si>
  <si>
    <t>Brtonigla - Verteneglio</t>
  </si>
  <si>
    <t>Buje-Buie</t>
  </si>
  <si>
    <t>Buzet</t>
  </si>
  <si>
    <t>Cerovlje</t>
  </si>
  <si>
    <t>Gračišće</t>
  </si>
  <si>
    <t>Grožnjan - Grisignana</t>
  </si>
  <si>
    <t>Kanfanar</t>
  </si>
  <si>
    <t>Kršan</t>
  </si>
  <si>
    <t>Labin</t>
  </si>
  <si>
    <t>Lanišće</t>
  </si>
  <si>
    <t>Ližnjan - Lisignano</t>
  </si>
  <si>
    <t>Lupoglav</t>
  </si>
  <si>
    <t>Marčana</t>
  </si>
  <si>
    <t>Medulin</t>
  </si>
  <si>
    <t>Motovun - Montona</t>
  </si>
  <si>
    <t>Novigrad - Cittanova</t>
  </si>
  <si>
    <t>Oprtalj - Portole</t>
  </si>
  <si>
    <t>Pazin</t>
  </si>
  <si>
    <t>Pićan</t>
  </si>
  <si>
    <t>Poreč - Parenzo</t>
  </si>
  <si>
    <t>Pula - Pola</t>
  </si>
  <si>
    <t>Raša</t>
  </si>
  <si>
    <t>Rovinj - Rovigno</t>
  </si>
  <si>
    <t>Sveti Lovreč</t>
  </si>
  <si>
    <t>Sveti Petar u Šumi</t>
  </si>
  <si>
    <t>Svetvinčenat</t>
  </si>
  <si>
    <t>Tinjan</t>
  </si>
  <si>
    <t>Umag - Umago</t>
  </si>
  <si>
    <t>Višnjan - Visignano</t>
  </si>
  <si>
    <t>Vižinada - Visinada</t>
  </si>
  <si>
    <t>Vodnjan - Dignano</t>
  </si>
  <si>
    <t>Vrsar - Orsera</t>
  </si>
  <si>
    <t>Žminj</t>
  </si>
  <si>
    <t>Karojba</t>
  </si>
  <si>
    <t>Kaštelir-Labinci - Castelliere-S.Domenica</t>
  </si>
  <si>
    <t>Fažana - Fasana</t>
  </si>
  <si>
    <t>Funtana - Fontane</t>
  </si>
  <si>
    <t>Tar Vabriga-Torre-Abrega</t>
  </si>
  <si>
    <t>Blato</t>
  </si>
  <si>
    <t>Dubrovnik</t>
  </si>
  <si>
    <t>Konavle</t>
  </si>
  <si>
    <t>Korčula</t>
  </si>
  <si>
    <t>Kula Norinska</t>
  </si>
  <si>
    <t>Lastovo</t>
  </si>
  <si>
    <t>Metković</t>
  </si>
  <si>
    <t>Mljet</t>
  </si>
  <si>
    <t>Opuzen</t>
  </si>
  <si>
    <t>Orebić</t>
  </si>
  <si>
    <t>Ploče</t>
  </si>
  <si>
    <t>Pojezerje</t>
  </si>
  <si>
    <t>Slivno</t>
  </si>
  <si>
    <t>Smokvica</t>
  </si>
  <si>
    <t>Ston</t>
  </si>
  <si>
    <t>Vela Luka</t>
  </si>
  <si>
    <t>Zažablje</t>
  </si>
  <si>
    <t>Dubrovačko primorje</t>
  </si>
  <si>
    <t>Janjina</t>
  </si>
  <si>
    <t>Lumbarda</t>
  </si>
  <si>
    <t>Trpanj</t>
  </si>
  <si>
    <t>Župa dubrovačka</t>
  </si>
  <si>
    <t>Belica</t>
  </si>
  <si>
    <t>Županija Međimurska</t>
  </si>
  <si>
    <t>Čakovec</t>
  </si>
  <si>
    <t>Domašinec</t>
  </si>
  <si>
    <t>Donja Dubrava</t>
  </si>
  <si>
    <t>Donji Kraljevec</t>
  </si>
  <si>
    <t>Donji Vidovec</t>
  </si>
  <si>
    <t>Goričan</t>
  </si>
  <si>
    <t>Kotoriba</t>
  </si>
  <si>
    <t>Mala Subotica</t>
  </si>
  <si>
    <t>Mursko Središće</t>
  </si>
  <si>
    <t>Nedelišće</t>
  </si>
  <si>
    <t>Podturen</t>
  </si>
  <si>
    <t>Prelog</t>
  </si>
  <si>
    <t>Selnica</t>
  </si>
  <si>
    <t>Sveti Juraj na Bregu</t>
  </si>
  <si>
    <t>Sveti Martin na Muri</t>
  </si>
  <si>
    <t>Štrigova</t>
  </si>
  <si>
    <t>Vratišinec</t>
  </si>
  <si>
    <t>Dekanovec</t>
  </si>
  <si>
    <t>Gornji Mihaljevec</t>
  </si>
  <si>
    <t>Orehovica</t>
  </si>
  <si>
    <t>Strahoninec</t>
  </si>
  <si>
    <t>Sveta Marija</t>
  </si>
  <si>
    <t>Šenkovec</t>
  </si>
  <si>
    <t>Pribislavec</t>
  </si>
  <si>
    <t>Zagreb</t>
  </si>
  <si>
    <t>Grad Zagreb</t>
  </si>
  <si>
    <t>UKUPNO GRADOVI/OPĆINE</t>
  </si>
  <si>
    <t>UKUPNO ŽUPANIJE</t>
  </si>
  <si>
    <t>SVEUKUPNO</t>
  </si>
  <si>
    <t>Rbr</t>
  </si>
  <si>
    <t>6=4-5</t>
  </si>
  <si>
    <t>Ukupno povrat namirenja</t>
  </si>
  <si>
    <t>Ukupno isplata namirenja u 2022.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</si>
  <si>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</si>
  <si>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</si>
  <si>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</si>
  <si>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</si>
  <si>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</si>
  <si>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</si>
  <si>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</si>
  <si>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</si>
  <si>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</si>
  <si>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</si>
  <si>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</si>
  <si>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</si>
  <si>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</si>
  <si>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</si>
  <si>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</si>
  <si>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</si>
  <si>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</si>
  <si>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</si>
  <si>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</si>
  <si>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</si>
  <si>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</si>
  <si>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</si>
  <si>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</si>
  <si>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</si>
  <si>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</si>
  <si>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</si>
  <si>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</si>
  <si>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</si>
  <si>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</si>
  <si>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</si>
  <si>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</si>
  <si>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</si>
  <si>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</si>
  <si>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</si>
  <si>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</si>
  <si>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 xml:space="preserve">Ukupno JLS sa područja Zagrebačke županije 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</si>
  <si>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</si>
  <si>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</si>
  <si>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</si>
  <si>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</si>
  <si>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</si>
  <si>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</si>
  <si>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</si>
  <si>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</si>
  <si>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</si>
  <si>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</si>
  <si>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</si>
  <si>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</si>
  <si>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</si>
  <si>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</si>
  <si>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</si>
  <si>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</si>
  <si>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</si>
  <si>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</si>
  <si>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</si>
  <si>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</si>
  <si>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</si>
  <si>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</si>
  <si>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</si>
  <si>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</si>
  <si>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</si>
  <si>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</si>
  <si>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</si>
  <si>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</si>
  <si>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</si>
  <si>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</si>
  <si>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</si>
  <si>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</si>
  <si>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</si>
  <si>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</si>
  <si>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</si>
  <si>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</si>
  <si>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</si>
  <si>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</si>
  <si>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</si>
  <si>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</si>
  <si>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</si>
  <si>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</si>
  <si>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</si>
  <si>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</si>
  <si>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</si>
  <si>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</si>
  <si>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</si>
  <si>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</si>
  <si>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</si>
  <si>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</si>
  <si>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</si>
  <si>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</si>
  <si>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Županija Krapinsko-zagorska</t>
  </si>
  <si>
    <t>Ukupno JLS sa područja Krapinsko-zagorske županije</t>
  </si>
  <si>
    <t>Županija Sisačko-moslavačka</t>
  </si>
  <si>
    <t>Ukupno JLS sa područja Sisačko-moslavačke županije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</si>
  <si>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</si>
  <si>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</si>
  <si>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</si>
  <si>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</si>
  <si>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</si>
  <si>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</si>
  <si>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</si>
  <si>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</si>
  <si>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</si>
  <si>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</si>
  <si>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</si>
  <si>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</si>
  <si>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</si>
  <si>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</si>
  <si>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</si>
  <si>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</si>
  <si>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</si>
  <si>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</si>
  <si>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</si>
  <si>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</si>
  <si>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Ukupno JLS sa područja Karlovačke županije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</si>
  <si>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</si>
  <si>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</si>
  <si>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</si>
  <si>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</si>
  <si>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</si>
  <si>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</si>
  <si>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</si>
  <si>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</si>
  <si>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</si>
  <si>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</si>
  <si>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</si>
  <si>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</si>
  <si>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</si>
  <si>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</si>
  <si>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</si>
  <si>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</si>
  <si>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</si>
  <si>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</si>
  <si>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</si>
  <si>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</si>
  <si>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</si>
  <si>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</si>
  <si>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</si>
  <si>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</si>
  <si>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</si>
  <si>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</si>
  <si>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</si>
  <si>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</si>
  <si>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Ukupno JLS sa područja Varaždinske županije</t>
  </si>
  <si>
    <t>Županija Koprivničko-križevačka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</si>
  <si>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</si>
  <si>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</si>
  <si>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</si>
  <si>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</si>
  <si>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</si>
  <si>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</si>
  <si>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</si>
  <si>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</si>
  <si>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</si>
  <si>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</si>
  <si>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</si>
  <si>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</si>
  <si>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</si>
  <si>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</si>
  <si>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</si>
  <si>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</si>
  <si>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</si>
  <si>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</si>
  <si>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</si>
  <si>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</si>
  <si>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</si>
  <si>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</si>
  <si>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</si>
  <si>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</si>
  <si>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</si>
  <si>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</si>
  <si>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Županija Dubrovačko-neretvanska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</si>
  <si>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</si>
  <si>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</si>
  <si>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</si>
  <si>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</si>
  <si>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</si>
  <si>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</si>
  <si>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</si>
  <si>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</si>
  <si>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</si>
  <si>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</si>
  <si>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</si>
  <si>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</si>
  <si>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</si>
  <si>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</si>
  <si>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</si>
  <si>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</si>
  <si>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</si>
  <si>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</si>
  <si>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</si>
  <si>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</si>
  <si>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</si>
  <si>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</si>
  <si>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Županija Bjelovarsko-bilogorska</t>
  </si>
  <si>
    <t>Ukupno JLS sa područja Bjelovarsko-bilogorske županije</t>
  </si>
  <si>
    <t>Ukupno JLS sa područja Koprivničko-križevačke županije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</si>
  <si>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</si>
  <si>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</si>
  <si>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</si>
  <si>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</si>
  <si>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</si>
  <si>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</si>
  <si>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</si>
  <si>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</si>
  <si>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</si>
  <si>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</si>
  <si>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</si>
  <si>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</si>
  <si>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</si>
  <si>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</si>
  <si>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</si>
  <si>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</si>
  <si>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</si>
  <si>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</si>
  <si>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</si>
  <si>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</si>
  <si>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</si>
  <si>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</si>
  <si>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</si>
  <si>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</si>
  <si>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</si>
  <si>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</si>
  <si>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</si>
  <si>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</si>
  <si>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</si>
  <si>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</si>
  <si>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</si>
  <si>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</si>
  <si>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</si>
  <si>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</si>
  <si>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</si>
  <si>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</si>
  <si>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Županija Primorsko-goranska</t>
  </si>
  <si>
    <t>Ukupno JLS sa područja Primorsko-goranske županije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</si>
  <si>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</si>
  <si>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</si>
  <si>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</si>
  <si>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</si>
  <si>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</si>
  <si>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</si>
  <si>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</si>
  <si>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</si>
  <si>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</si>
  <si>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</si>
  <si>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</si>
  <si>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</si>
  <si>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Županija Ličko-senjska</t>
  </si>
  <si>
    <t>Ukupno JLS sa područja Ličko-senjske županije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</si>
  <si>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</si>
  <si>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</si>
  <si>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</si>
  <si>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</si>
  <si>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</si>
  <si>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</si>
  <si>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</si>
  <si>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</si>
  <si>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</si>
  <si>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</si>
  <si>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</si>
  <si>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</si>
  <si>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</si>
  <si>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</si>
  <si>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</si>
  <si>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</si>
  <si>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Županija Virovitičko-podravska</t>
  </si>
  <si>
    <t>Ukupno JLS sa područja Virovitičko-podravske županije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</si>
  <si>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</si>
  <si>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</si>
  <si>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</si>
  <si>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</si>
  <si>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</si>
  <si>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</si>
  <si>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</si>
  <si>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</si>
  <si>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</si>
  <si>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</si>
  <si>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Ukupno JLS sa područja Požeško-slavonske županije</t>
  </si>
  <si>
    <t>Županija Požeško-slavonska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</si>
  <si>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</si>
  <si>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</si>
  <si>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</si>
  <si>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</si>
  <si>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</si>
  <si>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</si>
  <si>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</si>
  <si>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</si>
  <si>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</si>
  <si>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</si>
  <si>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</si>
  <si>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</si>
  <si>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</si>
  <si>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</si>
  <si>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</si>
  <si>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</si>
  <si>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</si>
  <si>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</si>
  <si>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</si>
  <si>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</si>
  <si>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</si>
  <si>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</si>
  <si>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</si>
  <si>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</si>
  <si>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</si>
  <si>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</si>
  <si>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</si>
  <si>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</si>
  <si>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Županija Brodsko-posavska</t>
  </si>
  <si>
    <t>Ukupno JLS sa područja Brodsko-posavske županije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</si>
  <si>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</si>
  <si>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</si>
  <si>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</si>
  <si>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</si>
  <si>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</si>
  <si>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</si>
  <si>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</si>
  <si>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</si>
  <si>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</si>
  <si>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</si>
  <si>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</si>
  <si>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</si>
  <si>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</si>
  <si>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</si>
  <si>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</si>
  <si>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</si>
  <si>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</si>
  <si>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</si>
  <si>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</si>
  <si>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</si>
  <si>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</si>
  <si>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</si>
  <si>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</si>
  <si>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</si>
  <si>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</si>
  <si>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</si>
  <si>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</si>
  <si>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</si>
  <si>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</si>
  <si>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</si>
  <si>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</si>
  <si>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</si>
  <si>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</si>
  <si>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</si>
  <si>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</si>
  <si>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</si>
  <si>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</si>
  <si>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</si>
  <si>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</si>
  <si>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</si>
  <si>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</si>
  <si>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</si>
  <si>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</si>
  <si>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</si>
  <si>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</si>
  <si>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</si>
  <si>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</si>
  <si>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</si>
  <si>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</si>
  <si>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</si>
  <si>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</si>
  <si>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</si>
  <si>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</si>
  <si>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</si>
  <si>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</si>
  <si>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</si>
  <si>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</si>
  <si>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</si>
  <si>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</si>
  <si>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</si>
  <si>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</si>
  <si>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</si>
  <si>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</si>
  <si>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</si>
  <si>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</si>
  <si>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</si>
  <si>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</si>
  <si>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</si>
  <si>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</si>
  <si>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</si>
  <si>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</si>
  <si>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</si>
  <si>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</si>
  <si>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</si>
  <si>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</si>
  <si>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</si>
  <si>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</si>
  <si>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</si>
  <si>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</si>
  <si>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</si>
  <si>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</si>
  <si>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</si>
  <si>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</si>
  <si>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</si>
  <si>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</si>
  <si>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</si>
  <si>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</si>
  <si>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</si>
  <si>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</si>
  <si>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</si>
  <si>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</si>
  <si>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</si>
  <si>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</si>
  <si>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</si>
  <si>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</si>
  <si>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</si>
  <si>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</si>
  <si>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</si>
  <si>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</si>
  <si>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</si>
  <si>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</si>
  <si>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</si>
  <si>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</si>
  <si>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</si>
  <si>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</si>
  <si>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</si>
  <si>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</si>
  <si>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</si>
  <si>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</si>
  <si>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</si>
  <si>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</si>
  <si>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</si>
  <si>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</si>
  <si>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</si>
  <si>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</si>
  <si>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</si>
  <si>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</si>
  <si>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</si>
  <si>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</si>
  <si>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</si>
  <si>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</si>
  <si>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</si>
  <si>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</si>
  <si>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</si>
  <si>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</si>
  <si>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</si>
  <si>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</si>
  <si>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Županija Vukovarsko-srijemska</t>
  </si>
  <si>
    <t>Ukupno JLS sa područja Vukovarsko-srijemske županije</t>
  </si>
  <si>
    <t>Županija Šibensko-kninska</t>
  </si>
  <si>
    <t>Ukupno JLS sa područja Šibensko-kninske županije</t>
  </si>
  <si>
    <t>Županija Osječko-baranjska</t>
  </si>
  <si>
    <t>Ukupno JLS sa područja Osječko-baranjske županije</t>
  </si>
  <si>
    <t>Ukupno JLS sa područja Zadarske županije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</si>
  <si>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</si>
  <si>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</si>
  <si>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</si>
  <si>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</si>
  <si>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</si>
  <si>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</si>
  <si>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</si>
  <si>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</si>
  <si>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</si>
  <si>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</si>
  <si>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</si>
  <si>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</si>
  <si>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</si>
  <si>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</si>
  <si>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</si>
  <si>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</si>
  <si>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</si>
  <si>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</si>
  <si>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</si>
  <si>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</si>
  <si>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</si>
  <si>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</si>
  <si>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</si>
  <si>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</si>
  <si>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</si>
  <si>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</si>
  <si>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</si>
  <si>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</si>
  <si>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</si>
  <si>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</si>
  <si>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</si>
  <si>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</si>
  <si>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</si>
  <si>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</si>
  <si>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</si>
  <si>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</si>
  <si>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</si>
  <si>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</si>
  <si>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</si>
  <si>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</si>
  <si>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</si>
  <si>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</si>
  <si>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</si>
  <si>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</si>
  <si>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</si>
  <si>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</si>
  <si>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</si>
  <si>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</si>
  <si>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</si>
  <si>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</si>
  <si>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</si>
  <si>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</si>
  <si>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</si>
  <si>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</si>
  <si>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</si>
  <si>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Županija Splitsko-dalmatinska</t>
  </si>
  <si>
    <t>Ukupno JLS sa područja Splitsko-dalmatinske županije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</si>
  <si>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</si>
  <si>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</si>
  <si>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</si>
  <si>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</si>
  <si>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</si>
  <si>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</si>
  <si>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</si>
  <si>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</si>
  <si>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</si>
  <si>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</si>
  <si>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</si>
  <si>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</si>
  <si>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</si>
  <si>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</si>
  <si>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</si>
  <si>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</si>
  <si>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</si>
  <si>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</si>
  <si>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</si>
  <si>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</si>
  <si>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</si>
  <si>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</si>
  <si>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</si>
  <si>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</si>
  <si>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</si>
  <si>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</si>
  <si>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</si>
  <si>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</si>
  <si>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</si>
  <si>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</si>
  <si>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</si>
  <si>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</si>
  <si>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</si>
  <si>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</si>
  <si>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</si>
  <si>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</si>
  <si>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</si>
  <si>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</si>
  <si>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</si>
  <si>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</si>
  <si>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</si>
  <si>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Ukupno JLS sa područja Istarske županije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</si>
  <si>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</si>
  <si>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</si>
  <si>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</si>
  <si>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</si>
  <si>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</si>
  <si>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</si>
  <si>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</si>
  <si>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</si>
  <si>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</si>
  <si>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</si>
  <si>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</si>
  <si>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</si>
  <si>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</si>
  <si>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</si>
  <si>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</si>
  <si>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</si>
  <si>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</si>
  <si>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</si>
  <si>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</si>
  <si>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</si>
  <si>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</si>
  <si>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</si>
  <si>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Ukupno JLS sa područja Dubrovačko-neretvanske županije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</si>
  <si>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</si>
  <si>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</si>
  <si>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</si>
  <si>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</si>
  <si>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</si>
  <si>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</si>
  <si>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</si>
  <si>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</si>
  <si>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</si>
  <si>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</si>
  <si>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</si>
  <si>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</si>
  <si>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</si>
  <si>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</si>
  <si>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</si>
  <si>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</si>
  <si>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</si>
  <si>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</si>
  <si>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</si>
  <si>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</si>
  <si>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</si>
  <si>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</si>
  <si>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</si>
  <si>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</si>
  <si>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</si>
  <si>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</si>
  <si>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Ukupno JLS sa područja Međimurske županije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</si>
  <si>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</si>
  <si>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</si>
  <si>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</si>
  <si>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</si>
  <si>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</si>
  <si>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</si>
  <si>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</si>
  <si>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</si>
  <si>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</si>
  <si>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</si>
  <si>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</si>
  <si>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</si>
  <si>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</si>
  <si>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</si>
  <si>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</si>
  <si>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</si>
  <si>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</si>
  <si>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</si>
  <si>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</si>
  <si>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</si>
  <si>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EUR</t>
  </si>
  <si>
    <r>
      <t>IZVJEŠTAJ O STANJU DUGA JLP(R)S NA DAN</t>
    </r>
    <r>
      <rPr>
        <b/>
        <sz val="12"/>
        <color rgb="FFFF0000"/>
        <rFont val="Arial"/>
        <family val="2"/>
        <charset val="238"/>
      </rPr>
      <t xml:space="preserve"> 31.08.2025</t>
    </r>
    <r>
      <rPr>
        <b/>
        <sz val="12"/>
        <rFont val="Arial"/>
        <family val="2"/>
        <charset val="238"/>
      </rPr>
      <t>. PO NAMIRENJU NEDOSTAJUĆIH SREDSTAVA NA RAČUNU POREZA NA DOHODAK I PRIREZU POREZA NA DOHODAK ZA POVRAT PO GODIŠNJOJ PRIJAVI ZA 2021. GODINU</t>
    </r>
  </si>
  <si>
    <r>
      <t xml:space="preserve">Stanje na </t>
    </r>
    <r>
      <rPr>
        <b/>
        <sz val="10"/>
        <color rgb="FFFF0000"/>
        <rFont val="Arial"/>
        <family val="2"/>
        <charset val="238"/>
      </rPr>
      <t>31.08.2025.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</si>
</sst>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1A]#,##0.00;\-\ #,##0.00"/>
    <numFmt numFmtId="165" formatCode="#,##0.00_ ;\-#,##0.00\ "/>
    <numFmt numFmtId="166" formatCode="0.000000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0"/>
      </patternFill>
    </fill>
    <fill>
      <patternFill patternType="solid">
        <fgColor theme="4" tint="0.39997558519241921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2" fillId="0" borderId="2" xfId="0" applyFont="1" applyBorder="1" applyAlignment="1" applyProtection="1">
      <alignment horizontal="right" vertical="center" wrapText="1" readingOrder="1"/>
      <protection locked="0"/>
    </xf>
    <xf numFmtId="0" fontId="1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2" xfId="0" applyFont="1" applyBorder="1" applyAlignment="1" applyProtection="1">
      <alignment horizontal="left" vertical="center" wrapText="1" readingOrder="1"/>
      <protection locked="0"/>
    </xf>
    <xf numFmtId="0" fontId="1" fillId="2" borderId="3" xfId="0" applyFont="1" applyFill="1" applyBorder="1" applyAlignment="1" applyProtection="1">
      <alignment horizontal="left" vertical="top" wrapText="1" readingOrder="1"/>
      <protection locked="0"/>
    </xf>
    <xf numFmtId="0" fontId="1" fillId="2" borderId="5" xfId="0" applyFont="1" applyFill="1" applyBorder="1" applyAlignment="1" applyProtection="1">
      <alignment vertical="top" wrapText="1" readingOrder="1"/>
      <protection locked="0"/>
    </xf>
    <xf numFmtId="0" fontId="1" fillId="3" borderId="6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horizontal="left" vertical="top" wrapText="1" readingOrder="1"/>
      <protection locked="0"/>
    </xf>
    <xf numFmtId="0" fontId="1" fillId="2" borderId="8" xfId="0" applyFont="1" applyFill="1" applyBorder="1" applyAlignment="1" applyProtection="1">
      <alignment horizontal="center" vertical="center" wrapText="1" readingOrder="1"/>
      <protection locked="0"/>
    </xf>
    <xf numFmtId="0" fontId="1" fillId="2" borderId="9" xfId="0" applyFont="1" applyFill="1" applyBorder="1" applyAlignment="1" applyProtection="1">
      <alignment horizontal="center" vertical="center" wrapText="1" readingOrder="1"/>
      <protection locked="0"/>
    </xf>
    <xf numFmtId="0" fontId="1" fillId="2" borderId="10" xfId="0" applyFont="1" applyFill="1" applyBorder="1" applyAlignment="1" applyProtection="1">
      <alignment horizontal="center" vertical="center" wrapText="1" readingOrder="1"/>
      <protection locked="0"/>
    </xf>
    <xf numFmtId="0" fontId="2" fillId="0" borderId="12" xfId="0" applyFont="1" applyBorder="1" applyAlignment="1" applyProtection="1">
      <alignment horizontal="center" vertical="top" wrapText="1" readingOrder="1"/>
      <protection locked="0"/>
    </xf>
    <xf numFmtId="164" fontId="2" fillId="0" borderId="13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15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left" vertical="center" wrapText="1" readingOrder="1"/>
      <protection locked="0"/>
    </xf>
    <xf numFmtId="164" fontId="2" fillId="0" borderId="11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left" vertical="center" wrapText="1" readingOrder="1"/>
      <protection locked="0"/>
    </xf>
    <xf numFmtId="164" fontId="2" fillId="0" borderId="17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6" xfId="0" applyFont="1" applyBorder="1" applyAlignment="1" applyProtection="1">
      <alignment horizontal="center" vertical="top" wrapText="1" readingOrder="1"/>
      <protection locked="0"/>
    </xf>
    <xf numFmtId="0" fontId="2" fillId="0" borderId="10" xfId="0" applyFont="1" applyBorder="1" applyAlignment="1" applyProtection="1">
      <alignment horizontal="center" vertical="top" wrapText="1" readingOrder="1"/>
      <protection locked="0"/>
    </xf>
    <xf numFmtId="165" fontId="3" fillId="0" borderId="0" xfId="0" applyNumberFormat="1" applyFont="1"/>
    <xf numFmtId="164" fontId="2" fillId="0" borderId="20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21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2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14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2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3" xfId="0" applyNumberFormat="1" applyFont="1" applyBorder="1" applyAlignment="1" applyProtection="1">
      <alignment horizontal="right" vertical="center" wrapText="1" readingOrder="1"/>
      <protection locked="0"/>
    </xf>
    <xf numFmtId="164" fontId="1" fillId="3" borderId="25" xfId="0" applyNumberFormat="1" applyFont="1" applyFill="1" applyBorder="1" applyAlignment="1" applyProtection="1">
      <alignment horizontal="right" vertical="top" wrapText="1" readingOrder="1"/>
      <protection locked="0"/>
    </xf>
    <xf numFmtId="164" fontId="2" fillId="0" borderId="26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27" xfId="0" applyNumberFormat="1" applyFont="1" applyBorder="1" applyAlignment="1" applyProtection="1">
      <alignment horizontal="right" vertical="center" wrapText="1" readingOrder="1"/>
      <protection locked="0"/>
    </xf>
    <xf numFmtId="0" fontId="3" fillId="0" borderId="24" xfId="0" applyFont="1" applyBorder="1"/>
    <xf numFmtId="0" fontId="3" fillId="0" borderId="0" xfId="0" applyFont="1" applyBorder="1"/>
    <xf numFmtId="164" fontId="1" fillId="2" borderId="5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9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0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2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3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2" xfId="0" applyFont="1" applyFill="1" applyBorder="1" applyAlignment="1" applyProtection="1">
      <alignment horizontal="center" vertical="top" wrapText="1" readingOrder="1"/>
      <protection locked="0"/>
    </xf>
    <xf numFmtId="0" fontId="2" fillId="0" borderId="2" xfId="0" applyFont="1" applyFill="1" applyBorder="1" applyAlignment="1" applyProtection="1">
      <alignment horizontal="left" vertical="center" wrapText="1" readingOrder="1"/>
      <protection locked="0"/>
    </xf>
    <xf numFmtId="164" fontId="2" fillId="0" borderId="1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0" xfId="0" applyNumberFormat="1" applyFont="1" applyFill="1" applyBorder="1" applyAlignment="1" applyProtection="1">
      <alignment horizontal="right" vertical="center" wrapText="1" readingOrder="1"/>
      <protection locked="0"/>
    </xf>
    <xf numFmtId="165" fontId="3" fillId="0" borderId="0" xfId="0" applyNumberFormat="1" applyFont="1" applyBorder="1" applyAlignment="1"/>
    <xf numFmtId="164" fontId="2" fillId="0" borderId="37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6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38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9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40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13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4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41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42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43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36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2" borderId="28" xfId="0" applyFont="1" applyFill="1" applyBorder="1" applyAlignment="1" applyProtection="1">
      <alignment horizontal="center" vertical="center" wrapText="1" readingOrder="1"/>
      <protection locked="0"/>
    </xf>
    <xf numFmtId="0" fontId="1" fillId="2" borderId="35" xfId="0" applyFont="1" applyFill="1" applyBorder="1" applyAlignment="1" applyProtection="1">
      <alignment horizontal="center" vertical="center" wrapText="1" readingOrder="1"/>
      <protection locked="0"/>
    </xf>
    <xf numFmtId="0" fontId="1" fillId="2" borderId="19" xfId="0" applyFont="1" applyFill="1" applyBorder="1" applyAlignment="1" applyProtection="1">
      <alignment horizontal="center" vertical="center" wrapText="1" readingOrder="1"/>
      <protection locked="0"/>
    </xf>
    <xf numFmtId="0" fontId="1" fillId="2" borderId="36" xfId="0" applyFont="1" applyFill="1" applyBorder="1" applyAlignment="1" applyProtection="1">
      <alignment horizontal="center" vertical="center" wrapText="1" readingOrder="1"/>
      <protection locked="0"/>
    </xf>
    <xf numFmtId="0" fontId="1" fillId="2" borderId="44" xfId="0" applyFont="1" applyFill="1" applyBorder="1" applyAlignment="1" applyProtection="1">
      <alignment horizontal="center" vertical="center" wrapText="1" readingOrder="1"/>
      <protection locked="0"/>
    </xf>
    <xf numFmtId="0" fontId="1" fillId="2" borderId="45" xfId="0" applyFont="1" applyFill="1" applyBorder="1" applyAlignment="1" applyProtection="1">
      <alignment horizontal="center" vertical="center" wrapText="1" readingOrder="1"/>
      <protection locked="0"/>
    </xf>
    <xf numFmtId="0" fontId="3" fillId="0" borderId="46" xfId="0" applyFont="1" applyBorder="1"/>
    <xf numFmtId="0" fontId="6" fillId="0" borderId="0" xfId="0" applyFont="1" applyAlignment="1">
      <alignment horizontal="center"/>
    </xf>
    <xf numFmtId="166" fontId="3" fillId="0" borderId="0" xfId="0" applyNumberFormat="1" applyFont="1"/>
    <xf numFmtId="164" fontId="2" fillId="0" borderId="19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28" xfId="0" applyNumberFormat="1" applyFont="1" applyBorder="1" applyAlignment="1" applyProtection="1">
      <alignment horizontal="right" vertical="center" wrapText="1" readingOrder="1"/>
      <protection locked="0"/>
    </xf>
    <xf numFmtId="0" fontId="2" fillId="5" borderId="12" xfId="0" applyFont="1" applyFill="1" applyBorder="1" applyAlignment="1" applyProtection="1">
      <alignment horizontal="center" vertical="top" wrapText="1" readingOrder="1"/>
      <protection locked="0"/>
    </xf>
    <xf numFmtId="0" fontId="2" fillId="5" borderId="2" xfId="0" applyFont="1" applyFill="1" applyBorder="1" applyAlignment="1" applyProtection="1">
      <alignment horizontal="left" vertical="center" wrapText="1" readingOrder="1"/>
      <protection locked="0"/>
    </xf>
    <xf numFmtId="164" fontId="2" fillId="5" borderId="1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20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41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37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0" xfId="0" applyFont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top" wrapText="1" readingOrder="1"/>
      <protection locked="0"/>
    </xf>
    <xf numFmtId="0" fontId="1" fillId="2" borderId="2" xfId="0" applyFont="1" applyFill="1" applyBorder="1" applyAlignment="1" applyProtection="1">
      <alignment horizontal="center" vertical="top" wrapText="1" readingOrder="1"/>
      <protection locked="0"/>
    </xf>
    <xf numFmtId="164" fontId="7" fillId="4" borderId="34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 readingOrder="1"/>
      <protection locked="0"/>
    </xf>
    <xf numFmtId="0" fontId="1" fillId="3" borderId="7" xfId="0" applyFont="1" applyFill="1" applyBorder="1" applyAlignment="1" applyProtection="1">
      <alignment horizontal="center" vertical="top" wrapText="1" readingOrder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1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2.75" x14ac:dyDescent="0.2"/>
  <cols>
    <col min="1" max="1" width="10.5703125" style="1" bestFit="1" customWidth="1"/>
    <col min="2" max="2" width="26.28515625" style="1" customWidth="1"/>
    <col min="3" max="3" width="51.85546875" style="1" bestFit="1" customWidth="1"/>
    <col min="4" max="5" width="16" style="1" customWidth="1"/>
    <col min="6" max="6" width="19" style="1" customWidth="1"/>
    <col min="7" max="7" width="12.28515625" style="1" bestFit="1" customWidth="1"/>
    <col min="8" max="8" width="9.7109375" style="1" bestFit="1" customWidth="1"/>
    <col min="9" max="9" width="12.85546875" style="1" bestFit="1" customWidth="1"/>
    <col min="10" max="10" width="13.7109375" style="1" bestFit="1" customWidth="1"/>
    <col min="11" max="231" width="9.140625" style="1"/>
    <col min="232" max="232" width="0.42578125" style="1" customWidth="1"/>
    <col min="233" max="233" width="11" style="1" customWidth="1"/>
    <col min="234" max="234" width="12" style="1" customWidth="1"/>
    <col min="235" max="235" width="6.7109375" style="1" customWidth="1"/>
    <col min="236" max="236" width="13.85546875" style="1" customWidth="1"/>
    <col min="237" max="237" width="0" style="1" hidden="1" customWidth="1"/>
    <col min="238" max="238" width="7.140625" style="1" customWidth="1"/>
    <col min="239" max="239" width="10.28515625" style="1" customWidth="1"/>
    <col min="240" max="240" width="10.7109375" style="1" customWidth="1"/>
    <col min="241" max="241" width="0" style="1" hidden="1" customWidth="1"/>
    <col min="242" max="242" width="21.140625" style="1" customWidth="1"/>
    <col min="243" max="243" width="17.28515625" style="1" customWidth="1"/>
    <col min="244" max="244" width="10.140625" style="1" customWidth="1"/>
    <col min="245" max="245" width="6.42578125" style="1" customWidth="1"/>
    <col min="246" max="246" width="5.7109375" style="1" customWidth="1"/>
    <col min="247" max="247" width="12.140625" style="1" customWidth="1"/>
    <col min="248" max="248" width="0" style="1" hidden="1" customWidth="1"/>
    <col min="249" max="249" width="2.7109375" style="1" customWidth="1"/>
    <col min="250" max="487" width="9.140625" style="1"/>
    <col min="488" max="488" width="0.42578125" style="1" customWidth="1"/>
    <col min="489" max="489" width="11" style="1" customWidth="1"/>
    <col min="490" max="490" width="12" style="1" customWidth="1"/>
    <col min="491" max="491" width="6.7109375" style="1" customWidth="1"/>
    <col min="492" max="492" width="13.85546875" style="1" customWidth="1"/>
    <col min="493" max="493" width="0" style="1" hidden="1" customWidth="1"/>
    <col min="494" max="494" width="7.140625" style="1" customWidth="1"/>
    <col min="495" max="495" width="10.28515625" style="1" customWidth="1"/>
    <col min="496" max="496" width="10.7109375" style="1" customWidth="1"/>
    <col min="497" max="497" width="0" style="1" hidden="1" customWidth="1"/>
    <col min="498" max="498" width="21.140625" style="1" customWidth="1"/>
    <col min="499" max="499" width="17.28515625" style="1" customWidth="1"/>
    <col min="500" max="500" width="10.140625" style="1" customWidth="1"/>
    <col min="501" max="501" width="6.42578125" style="1" customWidth="1"/>
    <col min="502" max="502" width="5.7109375" style="1" customWidth="1"/>
    <col min="503" max="503" width="12.140625" style="1" customWidth="1"/>
    <col min="504" max="504" width="0" style="1" hidden="1" customWidth="1"/>
    <col min="505" max="505" width="2.7109375" style="1" customWidth="1"/>
    <col min="506" max="743" width="9.140625" style="1"/>
    <col min="744" max="744" width="0.42578125" style="1" customWidth="1"/>
    <col min="745" max="745" width="11" style="1" customWidth="1"/>
    <col min="746" max="746" width="12" style="1" customWidth="1"/>
    <col min="747" max="747" width="6.7109375" style="1" customWidth="1"/>
    <col min="748" max="748" width="13.85546875" style="1" customWidth="1"/>
    <col min="749" max="749" width="0" style="1" hidden="1" customWidth="1"/>
    <col min="750" max="750" width="7.140625" style="1" customWidth="1"/>
    <col min="751" max="751" width="10.28515625" style="1" customWidth="1"/>
    <col min="752" max="752" width="10.7109375" style="1" customWidth="1"/>
    <col min="753" max="753" width="0" style="1" hidden="1" customWidth="1"/>
    <col min="754" max="754" width="21.140625" style="1" customWidth="1"/>
    <col min="755" max="755" width="17.28515625" style="1" customWidth="1"/>
    <col min="756" max="756" width="10.140625" style="1" customWidth="1"/>
    <col min="757" max="757" width="6.42578125" style="1" customWidth="1"/>
    <col min="758" max="758" width="5.7109375" style="1" customWidth="1"/>
    <col min="759" max="759" width="12.140625" style="1" customWidth="1"/>
    <col min="760" max="760" width="0" style="1" hidden="1" customWidth="1"/>
    <col min="761" max="761" width="2.7109375" style="1" customWidth="1"/>
    <col min="762" max="999" width="9.140625" style="1"/>
    <col min="1000" max="1000" width="0.42578125" style="1" customWidth="1"/>
    <col min="1001" max="1001" width="11" style="1" customWidth="1"/>
    <col min="1002" max="1002" width="12" style="1" customWidth="1"/>
    <col min="1003" max="1003" width="6.7109375" style="1" customWidth="1"/>
    <col min="1004" max="1004" width="13.85546875" style="1" customWidth="1"/>
    <col min="1005" max="1005" width="0" style="1" hidden="1" customWidth="1"/>
    <col min="1006" max="1006" width="7.140625" style="1" customWidth="1"/>
    <col min="1007" max="1007" width="10.28515625" style="1" customWidth="1"/>
    <col min="1008" max="1008" width="10.7109375" style="1" customWidth="1"/>
    <col min="1009" max="1009" width="0" style="1" hidden="1" customWidth="1"/>
    <col min="1010" max="1010" width="21.140625" style="1" customWidth="1"/>
    <col min="1011" max="1011" width="17.28515625" style="1" customWidth="1"/>
    <col min="1012" max="1012" width="10.140625" style="1" customWidth="1"/>
    <col min="1013" max="1013" width="6.42578125" style="1" customWidth="1"/>
    <col min="1014" max="1014" width="5.7109375" style="1" customWidth="1"/>
    <col min="1015" max="1015" width="12.140625" style="1" customWidth="1"/>
    <col min="1016" max="1016" width="0" style="1" hidden="1" customWidth="1"/>
    <col min="1017" max="1017" width="2.7109375" style="1" customWidth="1"/>
    <col min="1018" max="1255" width="9.140625" style="1"/>
    <col min="1256" max="1256" width="0.42578125" style="1" customWidth="1"/>
    <col min="1257" max="1257" width="11" style="1" customWidth="1"/>
    <col min="1258" max="1258" width="12" style="1" customWidth="1"/>
    <col min="1259" max="1259" width="6.7109375" style="1" customWidth="1"/>
    <col min="1260" max="1260" width="13.85546875" style="1" customWidth="1"/>
    <col min="1261" max="1261" width="0" style="1" hidden="1" customWidth="1"/>
    <col min="1262" max="1262" width="7.140625" style="1" customWidth="1"/>
    <col min="1263" max="1263" width="10.28515625" style="1" customWidth="1"/>
    <col min="1264" max="1264" width="10.7109375" style="1" customWidth="1"/>
    <col min="1265" max="1265" width="0" style="1" hidden="1" customWidth="1"/>
    <col min="1266" max="1266" width="21.140625" style="1" customWidth="1"/>
    <col min="1267" max="1267" width="17.28515625" style="1" customWidth="1"/>
    <col min="1268" max="1268" width="10.140625" style="1" customWidth="1"/>
    <col min="1269" max="1269" width="6.42578125" style="1" customWidth="1"/>
    <col min="1270" max="1270" width="5.7109375" style="1" customWidth="1"/>
    <col min="1271" max="1271" width="12.140625" style="1" customWidth="1"/>
    <col min="1272" max="1272" width="0" style="1" hidden="1" customWidth="1"/>
    <col min="1273" max="1273" width="2.7109375" style="1" customWidth="1"/>
    <col min="1274" max="1511" width="9.140625" style="1"/>
    <col min="1512" max="1512" width="0.42578125" style="1" customWidth="1"/>
    <col min="1513" max="1513" width="11" style="1" customWidth="1"/>
    <col min="1514" max="1514" width="12" style="1" customWidth="1"/>
    <col min="1515" max="1515" width="6.7109375" style="1" customWidth="1"/>
    <col min="1516" max="1516" width="13.85546875" style="1" customWidth="1"/>
    <col min="1517" max="1517" width="0" style="1" hidden="1" customWidth="1"/>
    <col min="1518" max="1518" width="7.140625" style="1" customWidth="1"/>
    <col min="1519" max="1519" width="10.28515625" style="1" customWidth="1"/>
    <col min="1520" max="1520" width="10.7109375" style="1" customWidth="1"/>
    <col min="1521" max="1521" width="0" style="1" hidden="1" customWidth="1"/>
    <col min="1522" max="1522" width="21.140625" style="1" customWidth="1"/>
    <col min="1523" max="1523" width="17.28515625" style="1" customWidth="1"/>
    <col min="1524" max="1524" width="10.140625" style="1" customWidth="1"/>
    <col min="1525" max="1525" width="6.42578125" style="1" customWidth="1"/>
    <col min="1526" max="1526" width="5.7109375" style="1" customWidth="1"/>
    <col min="1527" max="1527" width="12.140625" style="1" customWidth="1"/>
    <col min="1528" max="1528" width="0" style="1" hidden="1" customWidth="1"/>
    <col min="1529" max="1529" width="2.7109375" style="1" customWidth="1"/>
    <col min="1530" max="1767" width="9.140625" style="1"/>
    <col min="1768" max="1768" width="0.42578125" style="1" customWidth="1"/>
    <col min="1769" max="1769" width="11" style="1" customWidth="1"/>
    <col min="1770" max="1770" width="12" style="1" customWidth="1"/>
    <col min="1771" max="1771" width="6.7109375" style="1" customWidth="1"/>
    <col min="1772" max="1772" width="13.85546875" style="1" customWidth="1"/>
    <col min="1773" max="1773" width="0" style="1" hidden="1" customWidth="1"/>
    <col min="1774" max="1774" width="7.140625" style="1" customWidth="1"/>
    <col min="1775" max="1775" width="10.28515625" style="1" customWidth="1"/>
    <col min="1776" max="1776" width="10.7109375" style="1" customWidth="1"/>
    <col min="1777" max="1777" width="0" style="1" hidden="1" customWidth="1"/>
    <col min="1778" max="1778" width="21.140625" style="1" customWidth="1"/>
    <col min="1779" max="1779" width="17.28515625" style="1" customWidth="1"/>
    <col min="1780" max="1780" width="10.140625" style="1" customWidth="1"/>
    <col min="1781" max="1781" width="6.42578125" style="1" customWidth="1"/>
    <col min="1782" max="1782" width="5.7109375" style="1" customWidth="1"/>
    <col min="1783" max="1783" width="12.140625" style="1" customWidth="1"/>
    <col min="1784" max="1784" width="0" style="1" hidden="1" customWidth="1"/>
    <col min="1785" max="1785" width="2.7109375" style="1" customWidth="1"/>
    <col min="1786" max="2023" width="9.140625" style="1"/>
    <col min="2024" max="2024" width="0.42578125" style="1" customWidth="1"/>
    <col min="2025" max="2025" width="11" style="1" customWidth="1"/>
    <col min="2026" max="2026" width="12" style="1" customWidth="1"/>
    <col min="2027" max="2027" width="6.7109375" style="1" customWidth="1"/>
    <col min="2028" max="2028" width="13.85546875" style="1" customWidth="1"/>
    <col min="2029" max="2029" width="0" style="1" hidden="1" customWidth="1"/>
    <col min="2030" max="2030" width="7.140625" style="1" customWidth="1"/>
    <col min="2031" max="2031" width="10.28515625" style="1" customWidth="1"/>
    <col min="2032" max="2032" width="10.7109375" style="1" customWidth="1"/>
    <col min="2033" max="2033" width="0" style="1" hidden="1" customWidth="1"/>
    <col min="2034" max="2034" width="21.140625" style="1" customWidth="1"/>
    <col min="2035" max="2035" width="17.28515625" style="1" customWidth="1"/>
    <col min="2036" max="2036" width="10.140625" style="1" customWidth="1"/>
    <col min="2037" max="2037" width="6.42578125" style="1" customWidth="1"/>
    <col min="2038" max="2038" width="5.7109375" style="1" customWidth="1"/>
    <col min="2039" max="2039" width="12.140625" style="1" customWidth="1"/>
    <col min="2040" max="2040" width="0" style="1" hidden="1" customWidth="1"/>
    <col min="2041" max="2041" width="2.7109375" style="1" customWidth="1"/>
    <col min="2042" max="2279" width="9.140625" style="1"/>
    <col min="2280" max="2280" width="0.42578125" style="1" customWidth="1"/>
    <col min="2281" max="2281" width="11" style="1" customWidth="1"/>
    <col min="2282" max="2282" width="12" style="1" customWidth="1"/>
    <col min="2283" max="2283" width="6.7109375" style="1" customWidth="1"/>
    <col min="2284" max="2284" width="13.85546875" style="1" customWidth="1"/>
    <col min="2285" max="2285" width="0" style="1" hidden="1" customWidth="1"/>
    <col min="2286" max="2286" width="7.140625" style="1" customWidth="1"/>
    <col min="2287" max="2287" width="10.28515625" style="1" customWidth="1"/>
    <col min="2288" max="2288" width="10.7109375" style="1" customWidth="1"/>
    <col min="2289" max="2289" width="0" style="1" hidden="1" customWidth="1"/>
    <col min="2290" max="2290" width="21.140625" style="1" customWidth="1"/>
    <col min="2291" max="2291" width="17.28515625" style="1" customWidth="1"/>
    <col min="2292" max="2292" width="10.140625" style="1" customWidth="1"/>
    <col min="2293" max="2293" width="6.42578125" style="1" customWidth="1"/>
    <col min="2294" max="2294" width="5.7109375" style="1" customWidth="1"/>
    <col min="2295" max="2295" width="12.140625" style="1" customWidth="1"/>
    <col min="2296" max="2296" width="0" style="1" hidden="1" customWidth="1"/>
    <col min="2297" max="2297" width="2.7109375" style="1" customWidth="1"/>
    <col min="2298" max="2535" width="9.140625" style="1"/>
    <col min="2536" max="2536" width="0.42578125" style="1" customWidth="1"/>
    <col min="2537" max="2537" width="11" style="1" customWidth="1"/>
    <col min="2538" max="2538" width="12" style="1" customWidth="1"/>
    <col min="2539" max="2539" width="6.7109375" style="1" customWidth="1"/>
    <col min="2540" max="2540" width="13.85546875" style="1" customWidth="1"/>
    <col min="2541" max="2541" width="0" style="1" hidden="1" customWidth="1"/>
    <col min="2542" max="2542" width="7.140625" style="1" customWidth="1"/>
    <col min="2543" max="2543" width="10.28515625" style="1" customWidth="1"/>
    <col min="2544" max="2544" width="10.7109375" style="1" customWidth="1"/>
    <col min="2545" max="2545" width="0" style="1" hidden="1" customWidth="1"/>
    <col min="2546" max="2546" width="21.140625" style="1" customWidth="1"/>
    <col min="2547" max="2547" width="17.28515625" style="1" customWidth="1"/>
    <col min="2548" max="2548" width="10.140625" style="1" customWidth="1"/>
    <col min="2549" max="2549" width="6.42578125" style="1" customWidth="1"/>
    <col min="2550" max="2550" width="5.7109375" style="1" customWidth="1"/>
    <col min="2551" max="2551" width="12.140625" style="1" customWidth="1"/>
    <col min="2552" max="2552" width="0" style="1" hidden="1" customWidth="1"/>
    <col min="2553" max="2553" width="2.7109375" style="1" customWidth="1"/>
    <col min="2554" max="2791" width="9.140625" style="1"/>
    <col min="2792" max="2792" width="0.42578125" style="1" customWidth="1"/>
    <col min="2793" max="2793" width="11" style="1" customWidth="1"/>
    <col min="2794" max="2794" width="12" style="1" customWidth="1"/>
    <col min="2795" max="2795" width="6.7109375" style="1" customWidth="1"/>
    <col min="2796" max="2796" width="13.85546875" style="1" customWidth="1"/>
    <col min="2797" max="2797" width="0" style="1" hidden="1" customWidth="1"/>
    <col min="2798" max="2798" width="7.140625" style="1" customWidth="1"/>
    <col min="2799" max="2799" width="10.28515625" style="1" customWidth="1"/>
    <col min="2800" max="2800" width="10.7109375" style="1" customWidth="1"/>
    <col min="2801" max="2801" width="0" style="1" hidden="1" customWidth="1"/>
    <col min="2802" max="2802" width="21.140625" style="1" customWidth="1"/>
    <col min="2803" max="2803" width="17.28515625" style="1" customWidth="1"/>
    <col min="2804" max="2804" width="10.140625" style="1" customWidth="1"/>
    <col min="2805" max="2805" width="6.42578125" style="1" customWidth="1"/>
    <col min="2806" max="2806" width="5.7109375" style="1" customWidth="1"/>
    <col min="2807" max="2807" width="12.140625" style="1" customWidth="1"/>
    <col min="2808" max="2808" width="0" style="1" hidden="1" customWidth="1"/>
    <col min="2809" max="2809" width="2.7109375" style="1" customWidth="1"/>
    <col min="2810" max="3047" width="9.140625" style="1"/>
    <col min="3048" max="3048" width="0.42578125" style="1" customWidth="1"/>
    <col min="3049" max="3049" width="11" style="1" customWidth="1"/>
    <col min="3050" max="3050" width="12" style="1" customWidth="1"/>
    <col min="3051" max="3051" width="6.7109375" style="1" customWidth="1"/>
    <col min="3052" max="3052" width="13.85546875" style="1" customWidth="1"/>
    <col min="3053" max="3053" width="0" style="1" hidden="1" customWidth="1"/>
    <col min="3054" max="3054" width="7.140625" style="1" customWidth="1"/>
    <col min="3055" max="3055" width="10.28515625" style="1" customWidth="1"/>
    <col min="3056" max="3056" width="10.7109375" style="1" customWidth="1"/>
    <col min="3057" max="3057" width="0" style="1" hidden="1" customWidth="1"/>
    <col min="3058" max="3058" width="21.140625" style="1" customWidth="1"/>
    <col min="3059" max="3059" width="17.28515625" style="1" customWidth="1"/>
    <col min="3060" max="3060" width="10.140625" style="1" customWidth="1"/>
    <col min="3061" max="3061" width="6.42578125" style="1" customWidth="1"/>
    <col min="3062" max="3062" width="5.7109375" style="1" customWidth="1"/>
    <col min="3063" max="3063" width="12.140625" style="1" customWidth="1"/>
    <col min="3064" max="3064" width="0" style="1" hidden="1" customWidth="1"/>
    <col min="3065" max="3065" width="2.7109375" style="1" customWidth="1"/>
    <col min="3066" max="3303" width="9.140625" style="1"/>
    <col min="3304" max="3304" width="0.42578125" style="1" customWidth="1"/>
    <col min="3305" max="3305" width="11" style="1" customWidth="1"/>
    <col min="3306" max="3306" width="12" style="1" customWidth="1"/>
    <col min="3307" max="3307" width="6.7109375" style="1" customWidth="1"/>
    <col min="3308" max="3308" width="13.85546875" style="1" customWidth="1"/>
    <col min="3309" max="3309" width="0" style="1" hidden="1" customWidth="1"/>
    <col min="3310" max="3310" width="7.140625" style="1" customWidth="1"/>
    <col min="3311" max="3311" width="10.28515625" style="1" customWidth="1"/>
    <col min="3312" max="3312" width="10.7109375" style="1" customWidth="1"/>
    <col min="3313" max="3313" width="0" style="1" hidden="1" customWidth="1"/>
    <col min="3314" max="3314" width="21.140625" style="1" customWidth="1"/>
    <col min="3315" max="3315" width="17.28515625" style="1" customWidth="1"/>
    <col min="3316" max="3316" width="10.140625" style="1" customWidth="1"/>
    <col min="3317" max="3317" width="6.42578125" style="1" customWidth="1"/>
    <col min="3318" max="3318" width="5.7109375" style="1" customWidth="1"/>
    <col min="3319" max="3319" width="12.140625" style="1" customWidth="1"/>
    <col min="3320" max="3320" width="0" style="1" hidden="1" customWidth="1"/>
    <col min="3321" max="3321" width="2.7109375" style="1" customWidth="1"/>
    <col min="3322" max="3559" width="9.140625" style="1"/>
    <col min="3560" max="3560" width="0.42578125" style="1" customWidth="1"/>
    <col min="3561" max="3561" width="11" style="1" customWidth="1"/>
    <col min="3562" max="3562" width="12" style="1" customWidth="1"/>
    <col min="3563" max="3563" width="6.7109375" style="1" customWidth="1"/>
    <col min="3564" max="3564" width="13.85546875" style="1" customWidth="1"/>
    <col min="3565" max="3565" width="0" style="1" hidden="1" customWidth="1"/>
    <col min="3566" max="3566" width="7.140625" style="1" customWidth="1"/>
    <col min="3567" max="3567" width="10.28515625" style="1" customWidth="1"/>
    <col min="3568" max="3568" width="10.7109375" style="1" customWidth="1"/>
    <col min="3569" max="3569" width="0" style="1" hidden="1" customWidth="1"/>
    <col min="3570" max="3570" width="21.140625" style="1" customWidth="1"/>
    <col min="3571" max="3571" width="17.28515625" style="1" customWidth="1"/>
    <col min="3572" max="3572" width="10.140625" style="1" customWidth="1"/>
    <col min="3573" max="3573" width="6.42578125" style="1" customWidth="1"/>
    <col min="3574" max="3574" width="5.7109375" style="1" customWidth="1"/>
    <col min="3575" max="3575" width="12.140625" style="1" customWidth="1"/>
    <col min="3576" max="3576" width="0" style="1" hidden="1" customWidth="1"/>
    <col min="3577" max="3577" width="2.7109375" style="1" customWidth="1"/>
    <col min="3578" max="3815" width="9.140625" style="1"/>
    <col min="3816" max="3816" width="0.42578125" style="1" customWidth="1"/>
    <col min="3817" max="3817" width="11" style="1" customWidth="1"/>
    <col min="3818" max="3818" width="12" style="1" customWidth="1"/>
    <col min="3819" max="3819" width="6.7109375" style="1" customWidth="1"/>
    <col min="3820" max="3820" width="13.85546875" style="1" customWidth="1"/>
    <col min="3821" max="3821" width="0" style="1" hidden="1" customWidth="1"/>
    <col min="3822" max="3822" width="7.140625" style="1" customWidth="1"/>
    <col min="3823" max="3823" width="10.28515625" style="1" customWidth="1"/>
    <col min="3824" max="3824" width="10.7109375" style="1" customWidth="1"/>
    <col min="3825" max="3825" width="0" style="1" hidden="1" customWidth="1"/>
    <col min="3826" max="3826" width="21.140625" style="1" customWidth="1"/>
    <col min="3827" max="3827" width="17.28515625" style="1" customWidth="1"/>
    <col min="3828" max="3828" width="10.140625" style="1" customWidth="1"/>
    <col min="3829" max="3829" width="6.42578125" style="1" customWidth="1"/>
    <col min="3830" max="3830" width="5.7109375" style="1" customWidth="1"/>
    <col min="3831" max="3831" width="12.140625" style="1" customWidth="1"/>
    <col min="3832" max="3832" width="0" style="1" hidden="1" customWidth="1"/>
    <col min="3833" max="3833" width="2.7109375" style="1" customWidth="1"/>
    <col min="3834" max="4071" width="9.140625" style="1"/>
    <col min="4072" max="4072" width="0.42578125" style="1" customWidth="1"/>
    <col min="4073" max="4073" width="11" style="1" customWidth="1"/>
    <col min="4074" max="4074" width="12" style="1" customWidth="1"/>
    <col min="4075" max="4075" width="6.7109375" style="1" customWidth="1"/>
    <col min="4076" max="4076" width="13.85546875" style="1" customWidth="1"/>
    <col min="4077" max="4077" width="0" style="1" hidden="1" customWidth="1"/>
    <col min="4078" max="4078" width="7.140625" style="1" customWidth="1"/>
    <col min="4079" max="4079" width="10.28515625" style="1" customWidth="1"/>
    <col min="4080" max="4080" width="10.7109375" style="1" customWidth="1"/>
    <col min="4081" max="4081" width="0" style="1" hidden="1" customWidth="1"/>
    <col min="4082" max="4082" width="21.140625" style="1" customWidth="1"/>
    <col min="4083" max="4083" width="17.28515625" style="1" customWidth="1"/>
    <col min="4084" max="4084" width="10.140625" style="1" customWidth="1"/>
    <col min="4085" max="4085" width="6.42578125" style="1" customWidth="1"/>
    <col min="4086" max="4086" width="5.7109375" style="1" customWidth="1"/>
    <col min="4087" max="4087" width="12.140625" style="1" customWidth="1"/>
    <col min="4088" max="4088" width="0" style="1" hidden="1" customWidth="1"/>
    <col min="4089" max="4089" width="2.7109375" style="1" customWidth="1"/>
    <col min="4090" max="4327" width="9.140625" style="1"/>
    <col min="4328" max="4328" width="0.42578125" style="1" customWidth="1"/>
    <col min="4329" max="4329" width="11" style="1" customWidth="1"/>
    <col min="4330" max="4330" width="12" style="1" customWidth="1"/>
    <col min="4331" max="4331" width="6.7109375" style="1" customWidth="1"/>
    <col min="4332" max="4332" width="13.85546875" style="1" customWidth="1"/>
    <col min="4333" max="4333" width="0" style="1" hidden="1" customWidth="1"/>
    <col min="4334" max="4334" width="7.140625" style="1" customWidth="1"/>
    <col min="4335" max="4335" width="10.28515625" style="1" customWidth="1"/>
    <col min="4336" max="4336" width="10.7109375" style="1" customWidth="1"/>
    <col min="4337" max="4337" width="0" style="1" hidden="1" customWidth="1"/>
    <col min="4338" max="4338" width="21.140625" style="1" customWidth="1"/>
    <col min="4339" max="4339" width="17.28515625" style="1" customWidth="1"/>
    <col min="4340" max="4340" width="10.140625" style="1" customWidth="1"/>
    <col min="4341" max="4341" width="6.42578125" style="1" customWidth="1"/>
    <col min="4342" max="4342" width="5.7109375" style="1" customWidth="1"/>
    <col min="4343" max="4343" width="12.140625" style="1" customWidth="1"/>
    <col min="4344" max="4344" width="0" style="1" hidden="1" customWidth="1"/>
    <col min="4345" max="4345" width="2.7109375" style="1" customWidth="1"/>
    <col min="4346" max="4583" width="9.140625" style="1"/>
    <col min="4584" max="4584" width="0.42578125" style="1" customWidth="1"/>
    <col min="4585" max="4585" width="11" style="1" customWidth="1"/>
    <col min="4586" max="4586" width="12" style="1" customWidth="1"/>
    <col min="4587" max="4587" width="6.7109375" style="1" customWidth="1"/>
    <col min="4588" max="4588" width="13.85546875" style="1" customWidth="1"/>
    <col min="4589" max="4589" width="0" style="1" hidden="1" customWidth="1"/>
    <col min="4590" max="4590" width="7.140625" style="1" customWidth="1"/>
    <col min="4591" max="4591" width="10.28515625" style="1" customWidth="1"/>
    <col min="4592" max="4592" width="10.7109375" style="1" customWidth="1"/>
    <col min="4593" max="4593" width="0" style="1" hidden="1" customWidth="1"/>
    <col min="4594" max="4594" width="21.140625" style="1" customWidth="1"/>
    <col min="4595" max="4595" width="17.28515625" style="1" customWidth="1"/>
    <col min="4596" max="4596" width="10.140625" style="1" customWidth="1"/>
    <col min="4597" max="4597" width="6.42578125" style="1" customWidth="1"/>
    <col min="4598" max="4598" width="5.7109375" style="1" customWidth="1"/>
    <col min="4599" max="4599" width="12.140625" style="1" customWidth="1"/>
    <col min="4600" max="4600" width="0" style="1" hidden="1" customWidth="1"/>
    <col min="4601" max="4601" width="2.7109375" style="1" customWidth="1"/>
    <col min="4602" max="4839" width="9.140625" style="1"/>
    <col min="4840" max="4840" width="0.42578125" style="1" customWidth="1"/>
    <col min="4841" max="4841" width="11" style="1" customWidth="1"/>
    <col min="4842" max="4842" width="12" style="1" customWidth="1"/>
    <col min="4843" max="4843" width="6.7109375" style="1" customWidth="1"/>
    <col min="4844" max="4844" width="13.85546875" style="1" customWidth="1"/>
    <col min="4845" max="4845" width="0" style="1" hidden="1" customWidth="1"/>
    <col min="4846" max="4846" width="7.140625" style="1" customWidth="1"/>
    <col min="4847" max="4847" width="10.28515625" style="1" customWidth="1"/>
    <col min="4848" max="4848" width="10.7109375" style="1" customWidth="1"/>
    <col min="4849" max="4849" width="0" style="1" hidden="1" customWidth="1"/>
    <col min="4850" max="4850" width="21.140625" style="1" customWidth="1"/>
    <col min="4851" max="4851" width="17.28515625" style="1" customWidth="1"/>
    <col min="4852" max="4852" width="10.140625" style="1" customWidth="1"/>
    <col min="4853" max="4853" width="6.42578125" style="1" customWidth="1"/>
    <col min="4854" max="4854" width="5.7109375" style="1" customWidth="1"/>
    <col min="4855" max="4855" width="12.140625" style="1" customWidth="1"/>
    <col min="4856" max="4856" width="0" style="1" hidden="1" customWidth="1"/>
    <col min="4857" max="4857" width="2.7109375" style="1" customWidth="1"/>
    <col min="4858" max="5095" width="9.140625" style="1"/>
    <col min="5096" max="5096" width="0.42578125" style="1" customWidth="1"/>
    <col min="5097" max="5097" width="11" style="1" customWidth="1"/>
    <col min="5098" max="5098" width="12" style="1" customWidth="1"/>
    <col min="5099" max="5099" width="6.7109375" style="1" customWidth="1"/>
    <col min="5100" max="5100" width="13.85546875" style="1" customWidth="1"/>
    <col min="5101" max="5101" width="0" style="1" hidden="1" customWidth="1"/>
    <col min="5102" max="5102" width="7.140625" style="1" customWidth="1"/>
    <col min="5103" max="5103" width="10.28515625" style="1" customWidth="1"/>
    <col min="5104" max="5104" width="10.7109375" style="1" customWidth="1"/>
    <col min="5105" max="5105" width="0" style="1" hidden="1" customWidth="1"/>
    <col min="5106" max="5106" width="21.140625" style="1" customWidth="1"/>
    <col min="5107" max="5107" width="17.28515625" style="1" customWidth="1"/>
    <col min="5108" max="5108" width="10.140625" style="1" customWidth="1"/>
    <col min="5109" max="5109" width="6.42578125" style="1" customWidth="1"/>
    <col min="5110" max="5110" width="5.7109375" style="1" customWidth="1"/>
    <col min="5111" max="5111" width="12.140625" style="1" customWidth="1"/>
    <col min="5112" max="5112" width="0" style="1" hidden="1" customWidth="1"/>
    <col min="5113" max="5113" width="2.7109375" style="1" customWidth="1"/>
    <col min="5114" max="5351" width="9.140625" style="1"/>
    <col min="5352" max="5352" width="0.42578125" style="1" customWidth="1"/>
    <col min="5353" max="5353" width="11" style="1" customWidth="1"/>
    <col min="5354" max="5354" width="12" style="1" customWidth="1"/>
    <col min="5355" max="5355" width="6.7109375" style="1" customWidth="1"/>
    <col min="5356" max="5356" width="13.85546875" style="1" customWidth="1"/>
    <col min="5357" max="5357" width="0" style="1" hidden="1" customWidth="1"/>
    <col min="5358" max="5358" width="7.140625" style="1" customWidth="1"/>
    <col min="5359" max="5359" width="10.28515625" style="1" customWidth="1"/>
    <col min="5360" max="5360" width="10.7109375" style="1" customWidth="1"/>
    <col min="5361" max="5361" width="0" style="1" hidden="1" customWidth="1"/>
    <col min="5362" max="5362" width="21.140625" style="1" customWidth="1"/>
    <col min="5363" max="5363" width="17.28515625" style="1" customWidth="1"/>
    <col min="5364" max="5364" width="10.140625" style="1" customWidth="1"/>
    <col min="5365" max="5365" width="6.42578125" style="1" customWidth="1"/>
    <col min="5366" max="5366" width="5.7109375" style="1" customWidth="1"/>
    <col min="5367" max="5367" width="12.140625" style="1" customWidth="1"/>
    <col min="5368" max="5368" width="0" style="1" hidden="1" customWidth="1"/>
    <col min="5369" max="5369" width="2.7109375" style="1" customWidth="1"/>
    <col min="5370" max="5607" width="9.140625" style="1"/>
    <col min="5608" max="5608" width="0.42578125" style="1" customWidth="1"/>
    <col min="5609" max="5609" width="11" style="1" customWidth="1"/>
    <col min="5610" max="5610" width="12" style="1" customWidth="1"/>
    <col min="5611" max="5611" width="6.7109375" style="1" customWidth="1"/>
    <col min="5612" max="5612" width="13.85546875" style="1" customWidth="1"/>
    <col min="5613" max="5613" width="0" style="1" hidden="1" customWidth="1"/>
    <col min="5614" max="5614" width="7.140625" style="1" customWidth="1"/>
    <col min="5615" max="5615" width="10.28515625" style="1" customWidth="1"/>
    <col min="5616" max="5616" width="10.7109375" style="1" customWidth="1"/>
    <col min="5617" max="5617" width="0" style="1" hidden="1" customWidth="1"/>
    <col min="5618" max="5618" width="21.140625" style="1" customWidth="1"/>
    <col min="5619" max="5619" width="17.28515625" style="1" customWidth="1"/>
    <col min="5620" max="5620" width="10.140625" style="1" customWidth="1"/>
    <col min="5621" max="5621" width="6.42578125" style="1" customWidth="1"/>
    <col min="5622" max="5622" width="5.7109375" style="1" customWidth="1"/>
    <col min="5623" max="5623" width="12.140625" style="1" customWidth="1"/>
    <col min="5624" max="5624" width="0" style="1" hidden="1" customWidth="1"/>
    <col min="5625" max="5625" width="2.7109375" style="1" customWidth="1"/>
    <col min="5626" max="5863" width="9.140625" style="1"/>
    <col min="5864" max="5864" width="0.42578125" style="1" customWidth="1"/>
    <col min="5865" max="5865" width="11" style="1" customWidth="1"/>
    <col min="5866" max="5866" width="12" style="1" customWidth="1"/>
    <col min="5867" max="5867" width="6.7109375" style="1" customWidth="1"/>
    <col min="5868" max="5868" width="13.85546875" style="1" customWidth="1"/>
    <col min="5869" max="5869" width="0" style="1" hidden="1" customWidth="1"/>
    <col min="5870" max="5870" width="7.140625" style="1" customWidth="1"/>
    <col min="5871" max="5871" width="10.28515625" style="1" customWidth="1"/>
    <col min="5872" max="5872" width="10.7109375" style="1" customWidth="1"/>
    <col min="5873" max="5873" width="0" style="1" hidden="1" customWidth="1"/>
    <col min="5874" max="5874" width="21.140625" style="1" customWidth="1"/>
    <col min="5875" max="5875" width="17.28515625" style="1" customWidth="1"/>
    <col min="5876" max="5876" width="10.140625" style="1" customWidth="1"/>
    <col min="5877" max="5877" width="6.42578125" style="1" customWidth="1"/>
    <col min="5878" max="5878" width="5.7109375" style="1" customWidth="1"/>
    <col min="5879" max="5879" width="12.140625" style="1" customWidth="1"/>
    <col min="5880" max="5880" width="0" style="1" hidden="1" customWidth="1"/>
    <col min="5881" max="5881" width="2.7109375" style="1" customWidth="1"/>
    <col min="5882" max="6119" width="9.140625" style="1"/>
    <col min="6120" max="6120" width="0.42578125" style="1" customWidth="1"/>
    <col min="6121" max="6121" width="11" style="1" customWidth="1"/>
    <col min="6122" max="6122" width="12" style="1" customWidth="1"/>
    <col min="6123" max="6123" width="6.7109375" style="1" customWidth="1"/>
    <col min="6124" max="6124" width="13.85546875" style="1" customWidth="1"/>
    <col min="6125" max="6125" width="0" style="1" hidden="1" customWidth="1"/>
    <col min="6126" max="6126" width="7.140625" style="1" customWidth="1"/>
    <col min="6127" max="6127" width="10.28515625" style="1" customWidth="1"/>
    <col min="6128" max="6128" width="10.7109375" style="1" customWidth="1"/>
    <col min="6129" max="6129" width="0" style="1" hidden="1" customWidth="1"/>
    <col min="6130" max="6130" width="21.140625" style="1" customWidth="1"/>
    <col min="6131" max="6131" width="17.28515625" style="1" customWidth="1"/>
    <col min="6132" max="6132" width="10.140625" style="1" customWidth="1"/>
    <col min="6133" max="6133" width="6.42578125" style="1" customWidth="1"/>
    <col min="6134" max="6134" width="5.7109375" style="1" customWidth="1"/>
    <col min="6135" max="6135" width="12.140625" style="1" customWidth="1"/>
    <col min="6136" max="6136" width="0" style="1" hidden="1" customWidth="1"/>
    <col min="6137" max="6137" width="2.7109375" style="1" customWidth="1"/>
    <col min="6138" max="6375" width="9.140625" style="1"/>
    <col min="6376" max="6376" width="0.42578125" style="1" customWidth="1"/>
    <col min="6377" max="6377" width="11" style="1" customWidth="1"/>
    <col min="6378" max="6378" width="12" style="1" customWidth="1"/>
    <col min="6379" max="6379" width="6.7109375" style="1" customWidth="1"/>
    <col min="6380" max="6380" width="13.85546875" style="1" customWidth="1"/>
    <col min="6381" max="6381" width="0" style="1" hidden="1" customWidth="1"/>
    <col min="6382" max="6382" width="7.140625" style="1" customWidth="1"/>
    <col min="6383" max="6383" width="10.28515625" style="1" customWidth="1"/>
    <col min="6384" max="6384" width="10.7109375" style="1" customWidth="1"/>
    <col min="6385" max="6385" width="0" style="1" hidden="1" customWidth="1"/>
    <col min="6386" max="6386" width="21.140625" style="1" customWidth="1"/>
    <col min="6387" max="6387" width="17.28515625" style="1" customWidth="1"/>
    <col min="6388" max="6388" width="10.140625" style="1" customWidth="1"/>
    <col min="6389" max="6389" width="6.42578125" style="1" customWidth="1"/>
    <col min="6390" max="6390" width="5.7109375" style="1" customWidth="1"/>
    <col min="6391" max="6391" width="12.140625" style="1" customWidth="1"/>
    <col min="6392" max="6392" width="0" style="1" hidden="1" customWidth="1"/>
    <col min="6393" max="6393" width="2.7109375" style="1" customWidth="1"/>
    <col min="6394" max="6631" width="9.140625" style="1"/>
    <col min="6632" max="6632" width="0.42578125" style="1" customWidth="1"/>
    <col min="6633" max="6633" width="11" style="1" customWidth="1"/>
    <col min="6634" max="6634" width="12" style="1" customWidth="1"/>
    <col min="6635" max="6635" width="6.7109375" style="1" customWidth="1"/>
    <col min="6636" max="6636" width="13.85546875" style="1" customWidth="1"/>
    <col min="6637" max="6637" width="0" style="1" hidden="1" customWidth="1"/>
    <col min="6638" max="6638" width="7.140625" style="1" customWidth="1"/>
    <col min="6639" max="6639" width="10.28515625" style="1" customWidth="1"/>
    <col min="6640" max="6640" width="10.7109375" style="1" customWidth="1"/>
    <col min="6641" max="6641" width="0" style="1" hidden="1" customWidth="1"/>
    <col min="6642" max="6642" width="21.140625" style="1" customWidth="1"/>
    <col min="6643" max="6643" width="17.28515625" style="1" customWidth="1"/>
    <col min="6644" max="6644" width="10.140625" style="1" customWidth="1"/>
    <col min="6645" max="6645" width="6.42578125" style="1" customWidth="1"/>
    <col min="6646" max="6646" width="5.7109375" style="1" customWidth="1"/>
    <col min="6647" max="6647" width="12.140625" style="1" customWidth="1"/>
    <col min="6648" max="6648" width="0" style="1" hidden="1" customWidth="1"/>
    <col min="6649" max="6649" width="2.7109375" style="1" customWidth="1"/>
    <col min="6650" max="6887" width="9.140625" style="1"/>
    <col min="6888" max="6888" width="0.42578125" style="1" customWidth="1"/>
    <col min="6889" max="6889" width="11" style="1" customWidth="1"/>
    <col min="6890" max="6890" width="12" style="1" customWidth="1"/>
    <col min="6891" max="6891" width="6.7109375" style="1" customWidth="1"/>
    <col min="6892" max="6892" width="13.85546875" style="1" customWidth="1"/>
    <col min="6893" max="6893" width="0" style="1" hidden="1" customWidth="1"/>
    <col min="6894" max="6894" width="7.140625" style="1" customWidth="1"/>
    <col min="6895" max="6895" width="10.28515625" style="1" customWidth="1"/>
    <col min="6896" max="6896" width="10.7109375" style="1" customWidth="1"/>
    <col min="6897" max="6897" width="0" style="1" hidden="1" customWidth="1"/>
    <col min="6898" max="6898" width="21.140625" style="1" customWidth="1"/>
    <col min="6899" max="6899" width="17.28515625" style="1" customWidth="1"/>
    <col min="6900" max="6900" width="10.140625" style="1" customWidth="1"/>
    <col min="6901" max="6901" width="6.42578125" style="1" customWidth="1"/>
    <col min="6902" max="6902" width="5.7109375" style="1" customWidth="1"/>
    <col min="6903" max="6903" width="12.140625" style="1" customWidth="1"/>
    <col min="6904" max="6904" width="0" style="1" hidden="1" customWidth="1"/>
    <col min="6905" max="6905" width="2.7109375" style="1" customWidth="1"/>
    <col min="6906" max="7143" width="9.140625" style="1"/>
    <col min="7144" max="7144" width="0.42578125" style="1" customWidth="1"/>
    <col min="7145" max="7145" width="11" style="1" customWidth="1"/>
    <col min="7146" max="7146" width="12" style="1" customWidth="1"/>
    <col min="7147" max="7147" width="6.7109375" style="1" customWidth="1"/>
    <col min="7148" max="7148" width="13.85546875" style="1" customWidth="1"/>
    <col min="7149" max="7149" width="0" style="1" hidden="1" customWidth="1"/>
    <col min="7150" max="7150" width="7.140625" style="1" customWidth="1"/>
    <col min="7151" max="7151" width="10.28515625" style="1" customWidth="1"/>
    <col min="7152" max="7152" width="10.7109375" style="1" customWidth="1"/>
    <col min="7153" max="7153" width="0" style="1" hidden="1" customWidth="1"/>
    <col min="7154" max="7154" width="21.140625" style="1" customWidth="1"/>
    <col min="7155" max="7155" width="17.28515625" style="1" customWidth="1"/>
    <col min="7156" max="7156" width="10.140625" style="1" customWidth="1"/>
    <col min="7157" max="7157" width="6.42578125" style="1" customWidth="1"/>
    <col min="7158" max="7158" width="5.7109375" style="1" customWidth="1"/>
    <col min="7159" max="7159" width="12.140625" style="1" customWidth="1"/>
    <col min="7160" max="7160" width="0" style="1" hidden="1" customWidth="1"/>
    <col min="7161" max="7161" width="2.7109375" style="1" customWidth="1"/>
    <col min="7162" max="7399" width="9.140625" style="1"/>
    <col min="7400" max="7400" width="0.42578125" style="1" customWidth="1"/>
    <col min="7401" max="7401" width="11" style="1" customWidth="1"/>
    <col min="7402" max="7402" width="12" style="1" customWidth="1"/>
    <col min="7403" max="7403" width="6.7109375" style="1" customWidth="1"/>
    <col min="7404" max="7404" width="13.85546875" style="1" customWidth="1"/>
    <col min="7405" max="7405" width="0" style="1" hidden="1" customWidth="1"/>
    <col min="7406" max="7406" width="7.140625" style="1" customWidth="1"/>
    <col min="7407" max="7407" width="10.28515625" style="1" customWidth="1"/>
    <col min="7408" max="7408" width="10.7109375" style="1" customWidth="1"/>
    <col min="7409" max="7409" width="0" style="1" hidden="1" customWidth="1"/>
    <col min="7410" max="7410" width="21.140625" style="1" customWidth="1"/>
    <col min="7411" max="7411" width="17.28515625" style="1" customWidth="1"/>
    <col min="7412" max="7412" width="10.140625" style="1" customWidth="1"/>
    <col min="7413" max="7413" width="6.42578125" style="1" customWidth="1"/>
    <col min="7414" max="7414" width="5.7109375" style="1" customWidth="1"/>
    <col min="7415" max="7415" width="12.140625" style="1" customWidth="1"/>
    <col min="7416" max="7416" width="0" style="1" hidden="1" customWidth="1"/>
    <col min="7417" max="7417" width="2.7109375" style="1" customWidth="1"/>
    <col min="7418" max="7655" width="9.140625" style="1"/>
    <col min="7656" max="7656" width="0.42578125" style="1" customWidth="1"/>
    <col min="7657" max="7657" width="11" style="1" customWidth="1"/>
    <col min="7658" max="7658" width="12" style="1" customWidth="1"/>
    <col min="7659" max="7659" width="6.7109375" style="1" customWidth="1"/>
    <col min="7660" max="7660" width="13.85546875" style="1" customWidth="1"/>
    <col min="7661" max="7661" width="0" style="1" hidden="1" customWidth="1"/>
    <col min="7662" max="7662" width="7.140625" style="1" customWidth="1"/>
    <col min="7663" max="7663" width="10.28515625" style="1" customWidth="1"/>
    <col min="7664" max="7664" width="10.7109375" style="1" customWidth="1"/>
    <col min="7665" max="7665" width="0" style="1" hidden="1" customWidth="1"/>
    <col min="7666" max="7666" width="21.140625" style="1" customWidth="1"/>
    <col min="7667" max="7667" width="17.28515625" style="1" customWidth="1"/>
    <col min="7668" max="7668" width="10.140625" style="1" customWidth="1"/>
    <col min="7669" max="7669" width="6.42578125" style="1" customWidth="1"/>
    <col min="7670" max="7670" width="5.7109375" style="1" customWidth="1"/>
    <col min="7671" max="7671" width="12.140625" style="1" customWidth="1"/>
    <col min="7672" max="7672" width="0" style="1" hidden="1" customWidth="1"/>
    <col min="7673" max="7673" width="2.7109375" style="1" customWidth="1"/>
    <col min="7674" max="7911" width="9.140625" style="1"/>
    <col min="7912" max="7912" width="0.42578125" style="1" customWidth="1"/>
    <col min="7913" max="7913" width="11" style="1" customWidth="1"/>
    <col min="7914" max="7914" width="12" style="1" customWidth="1"/>
    <col min="7915" max="7915" width="6.7109375" style="1" customWidth="1"/>
    <col min="7916" max="7916" width="13.85546875" style="1" customWidth="1"/>
    <col min="7917" max="7917" width="0" style="1" hidden="1" customWidth="1"/>
    <col min="7918" max="7918" width="7.140625" style="1" customWidth="1"/>
    <col min="7919" max="7919" width="10.28515625" style="1" customWidth="1"/>
    <col min="7920" max="7920" width="10.7109375" style="1" customWidth="1"/>
    <col min="7921" max="7921" width="0" style="1" hidden="1" customWidth="1"/>
    <col min="7922" max="7922" width="21.140625" style="1" customWidth="1"/>
    <col min="7923" max="7923" width="17.28515625" style="1" customWidth="1"/>
    <col min="7924" max="7924" width="10.140625" style="1" customWidth="1"/>
    <col min="7925" max="7925" width="6.42578125" style="1" customWidth="1"/>
    <col min="7926" max="7926" width="5.7109375" style="1" customWidth="1"/>
    <col min="7927" max="7927" width="12.140625" style="1" customWidth="1"/>
    <col min="7928" max="7928" width="0" style="1" hidden="1" customWidth="1"/>
    <col min="7929" max="7929" width="2.7109375" style="1" customWidth="1"/>
    <col min="7930" max="8167" width="9.140625" style="1"/>
    <col min="8168" max="8168" width="0.42578125" style="1" customWidth="1"/>
    <col min="8169" max="8169" width="11" style="1" customWidth="1"/>
    <col min="8170" max="8170" width="12" style="1" customWidth="1"/>
    <col min="8171" max="8171" width="6.7109375" style="1" customWidth="1"/>
    <col min="8172" max="8172" width="13.85546875" style="1" customWidth="1"/>
    <col min="8173" max="8173" width="0" style="1" hidden="1" customWidth="1"/>
    <col min="8174" max="8174" width="7.140625" style="1" customWidth="1"/>
    <col min="8175" max="8175" width="10.28515625" style="1" customWidth="1"/>
    <col min="8176" max="8176" width="10.7109375" style="1" customWidth="1"/>
    <col min="8177" max="8177" width="0" style="1" hidden="1" customWidth="1"/>
    <col min="8178" max="8178" width="21.140625" style="1" customWidth="1"/>
    <col min="8179" max="8179" width="17.28515625" style="1" customWidth="1"/>
    <col min="8180" max="8180" width="10.140625" style="1" customWidth="1"/>
    <col min="8181" max="8181" width="6.42578125" style="1" customWidth="1"/>
    <col min="8182" max="8182" width="5.7109375" style="1" customWidth="1"/>
    <col min="8183" max="8183" width="12.140625" style="1" customWidth="1"/>
    <col min="8184" max="8184" width="0" style="1" hidden="1" customWidth="1"/>
    <col min="8185" max="8185" width="2.7109375" style="1" customWidth="1"/>
    <col min="8186" max="8423" width="9.140625" style="1"/>
    <col min="8424" max="8424" width="0.42578125" style="1" customWidth="1"/>
    <col min="8425" max="8425" width="11" style="1" customWidth="1"/>
    <col min="8426" max="8426" width="12" style="1" customWidth="1"/>
    <col min="8427" max="8427" width="6.7109375" style="1" customWidth="1"/>
    <col min="8428" max="8428" width="13.85546875" style="1" customWidth="1"/>
    <col min="8429" max="8429" width="0" style="1" hidden="1" customWidth="1"/>
    <col min="8430" max="8430" width="7.140625" style="1" customWidth="1"/>
    <col min="8431" max="8431" width="10.28515625" style="1" customWidth="1"/>
    <col min="8432" max="8432" width="10.7109375" style="1" customWidth="1"/>
    <col min="8433" max="8433" width="0" style="1" hidden="1" customWidth="1"/>
    <col min="8434" max="8434" width="21.140625" style="1" customWidth="1"/>
    <col min="8435" max="8435" width="17.28515625" style="1" customWidth="1"/>
    <col min="8436" max="8436" width="10.140625" style="1" customWidth="1"/>
    <col min="8437" max="8437" width="6.42578125" style="1" customWidth="1"/>
    <col min="8438" max="8438" width="5.7109375" style="1" customWidth="1"/>
    <col min="8439" max="8439" width="12.140625" style="1" customWidth="1"/>
    <col min="8440" max="8440" width="0" style="1" hidden="1" customWidth="1"/>
    <col min="8441" max="8441" width="2.7109375" style="1" customWidth="1"/>
    <col min="8442" max="8679" width="9.140625" style="1"/>
    <col min="8680" max="8680" width="0.42578125" style="1" customWidth="1"/>
    <col min="8681" max="8681" width="11" style="1" customWidth="1"/>
    <col min="8682" max="8682" width="12" style="1" customWidth="1"/>
    <col min="8683" max="8683" width="6.7109375" style="1" customWidth="1"/>
    <col min="8684" max="8684" width="13.85546875" style="1" customWidth="1"/>
    <col min="8685" max="8685" width="0" style="1" hidden="1" customWidth="1"/>
    <col min="8686" max="8686" width="7.140625" style="1" customWidth="1"/>
    <col min="8687" max="8687" width="10.28515625" style="1" customWidth="1"/>
    <col min="8688" max="8688" width="10.7109375" style="1" customWidth="1"/>
    <col min="8689" max="8689" width="0" style="1" hidden="1" customWidth="1"/>
    <col min="8690" max="8690" width="21.140625" style="1" customWidth="1"/>
    <col min="8691" max="8691" width="17.28515625" style="1" customWidth="1"/>
    <col min="8692" max="8692" width="10.140625" style="1" customWidth="1"/>
    <col min="8693" max="8693" width="6.42578125" style="1" customWidth="1"/>
    <col min="8694" max="8694" width="5.7109375" style="1" customWidth="1"/>
    <col min="8695" max="8695" width="12.140625" style="1" customWidth="1"/>
    <col min="8696" max="8696" width="0" style="1" hidden="1" customWidth="1"/>
    <col min="8697" max="8697" width="2.7109375" style="1" customWidth="1"/>
    <col min="8698" max="8935" width="9.140625" style="1"/>
    <col min="8936" max="8936" width="0.42578125" style="1" customWidth="1"/>
    <col min="8937" max="8937" width="11" style="1" customWidth="1"/>
    <col min="8938" max="8938" width="12" style="1" customWidth="1"/>
    <col min="8939" max="8939" width="6.7109375" style="1" customWidth="1"/>
    <col min="8940" max="8940" width="13.85546875" style="1" customWidth="1"/>
    <col min="8941" max="8941" width="0" style="1" hidden="1" customWidth="1"/>
    <col min="8942" max="8942" width="7.140625" style="1" customWidth="1"/>
    <col min="8943" max="8943" width="10.28515625" style="1" customWidth="1"/>
    <col min="8944" max="8944" width="10.7109375" style="1" customWidth="1"/>
    <col min="8945" max="8945" width="0" style="1" hidden="1" customWidth="1"/>
    <col min="8946" max="8946" width="21.140625" style="1" customWidth="1"/>
    <col min="8947" max="8947" width="17.28515625" style="1" customWidth="1"/>
    <col min="8948" max="8948" width="10.140625" style="1" customWidth="1"/>
    <col min="8949" max="8949" width="6.42578125" style="1" customWidth="1"/>
    <col min="8950" max="8950" width="5.7109375" style="1" customWidth="1"/>
    <col min="8951" max="8951" width="12.140625" style="1" customWidth="1"/>
    <col min="8952" max="8952" width="0" style="1" hidden="1" customWidth="1"/>
    <col min="8953" max="8953" width="2.7109375" style="1" customWidth="1"/>
    <col min="8954" max="9191" width="9.140625" style="1"/>
    <col min="9192" max="9192" width="0.42578125" style="1" customWidth="1"/>
    <col min="9193" max="9193" width="11" style="1" customWidth="1"/>
    <col min="9194" max="9194" width="12" style="1" customWidth="1"/>
    <col min="9195" max="9195" width="6.7109375" style="1" customWidth="1"/>
    <col min="9196" max="9196" width="13.85546875" style="1" customWidth="1"/>
    <col min="9197" max="9197" width="0" style="1" hidden="1" customWidth="1"/>
    <col min="9198" max="9198" width="7.140625" style="1" customWidth="1"/>
    <col min="9199" max="9199" width="10.28515625" style="1" customWidth="1"/>
    <col min="9200" max="9200" width="10.7109375" style="1" customWidth="1"/>
    <col min="9201" max="9201" width="0" style="1" hidden="1" customWidth="1"/>
    <col min="9202" max="9202" width="21.140625" style="1" customWidth="1"/>
    <col min="9203" max="9203" width="17.28515625" style="1" customWidth="1"/>
    <col min="9204" max="9204" width="10.140625" style="1" customWidth="1"/>
    <col min="9205" max="9205" width="6.42578125" style="1" customWidth="1"/>
    <col min="9206" max="9206" width="5.7109375" style="1" customWidth="1"/>
    <col min="9207" max="9207" width="12.140625" style="1" customWidth="1"/>
    <col min="9208" max="9208" width="0" style="1" hidden="1" customWidth="1"/>
    <col min="9209" max="9209" width="2.7109375" style="1" customWidth="1"/>
    <col min="9210" max="9447" width="9.140625" style="1"/>
    <col min="9448" max="9448" width="0.42578125" style="1" customWidth="1"/>
    <col min="9449" max="9449" width="11" style="1" customWidth="1"/>
    <col min="9450" max="9450" width="12" style="1" customWidth="1"/>
    <col min="9451" max="9451" width="6.7109375" style="1" customWidth="1"/>
    <col min="9452" max="9452" width="13.85546875" style="1" customWidth="1"/>
    <col min="9453" max="9453" width="0" style="1" hidden="1" customWidth="1"/>
    <col min="9454" max="9454" width="7.140625" style="1" customWidth="1"/>
    <col min="9455" max="9455" width="10.28515625" style="1" customWidth="1"/>
    <col min="9456" max="9456" width="10.7109375" style="1" customWidth="1"/>
    <col min="9457" max="9457" width="0" style="1" hidden="1" customWidth="1"/>
    <col min="9458" max="9458" width="21.140625" style="1" customWidth="1"/>
    <col min="9459" max="9459" width="17.28515625" style="1" customWidth="1"/>
    <col min="9460" max="9460" width="10.140625" style="1" customWidth="1"/>
    <col min="9461" max="9461" width="6.42578125" style="1" customWidth="1"/>
    <col min="9462" max="9462" width="5.7109375" style="1" customWidth="1"/>
    <col min="9463" max="9463" width="12.140625" style="1" customWidth="1"/>
    <col min="9464" max="9464" width="0" style="1" hidden="1" customWidth="1"/>
    <col min="9465" max="9465" width="2.7109375" style="1" customWidth="1"/>
    <col min="9466" max="9703" width="9.140625" style="1"/>
    <col min="9704" max="9704" width="0.42578125" style="1" customWidth="1"/>
    <col min="9705" max="9705" width="11" style="1" customWidth="1"/>
    <col min="9706" max="9706" width="12" style="1" customWidth="1"/>
    <col min="9707" max="9707" width="6.7109375" style="1" customWidth="1"/>
    <col min="9708" max="9708" width="13.85546875" style="1" customWidth="1"/>
    <col min="9709" max="9709" width="0" style="1" hidden="1" customWidth="1"/>
    <col min="9710" max="9710" width="7.140625" style="1" customWidth="1"/>
    <col min="9711" max="9711" width="10.28515625" style="1" customWidth="1"/>
    <col min="9712" max="9712" width="10.7109375" style="1" customWidth="1"/>
    <col min="9713" max="9713" width="0" style="1" hidden="1" customWidth="1"/>
    <col min="9714" max="9714" width="21.140625" style="1" customWidth="1"/>
    <col min="9715" max="9715" width="17.28515625" style="1" customWidth="1"/>
    <col min="9716" max="9716" width="10.140625" style="1" customWidth="1"/>
    <col min="9717" max="9717" width="6.42578125" style="1" customWidth="1"/>
    <col min="9718" max="9718" width="5.7109375" style="1" customWidth="1"/>
    <col min="9719" max="9719" width="12.140625" style="1" customWidth="1"/>
    <col min="9720" max="9720" width="0" style="1" hidden="1" customWidth="1"/>
    <col min="9721" max="9721" width="2.7109375" style="1" customWidth="1"/>
    <col min="9722" max="9959" width="9.140625" style="1"/>
    <col min="9960" max="9960" width="0.42578125" style="1" customWidth="1"/>
    <col min="9961" max="9961" width="11" style="1" customWidth="1"/>
    <col min="9962" max="9962" width="12" style="1" customWidth="1"/>
    <col min="9963" max="9963" width="6.7109375" style="1" customWidth="1"/>
    <col min="9964" max="9964" width="13.85546875" style="1" customWidth="1"/>
    <col min="9965" max="9965" width="0" style="1" hidden="1" customWidth="1"/>
    <col min="9966" max="9966" width="7.140625" style="1" customWidth="1"/>
    <col min="9967" max="9967" width="10.28515625" style="1" customWidth="1"/>
    <col min="9968" max="9968" width="10.7109375" style="1" customWidth="1"/>
    <col min="9969" max="9969" width="0" style="1" hidden="1" customWidth="1"/>
    <col min="9970" max="9970" width="21.140625" style="1" customWidth="1"/>
    <col min="9971" max="9971" width="17.28515625" style="1" customWidth="1"/>
    <col min="9972" max="9972" width="10.140625" style="1" customWidth="1"/>
    <col min="9973" max="9973" width="6.42578125" style="1" customWidth="1"/>
    <col min="9974" max="9974" width="5.7109375" style="1" customWidth="1"/>
    <col min="9975" max="9975" width="12.140625" style="1" customWidth="1"/>
    <col min="9976" max="9976" width="0" style="1" hidden="1" customWidth="1"/>
    <col min="9977" max="9977" width="2.7109375" style="1" customWidth="1"/>
    <col min="9978" max="10215" width="9.140625" style="1"/>
    <col min="10216" max="10216" width="0.42578125" style="1" customWidth="1"/>
    <col min="10217" max="10217" width="11" style="1" customWidth="1"/>
    <col min="10218" max="10218" width="12" style="1" customWidth="1"/>
    <col min="10219" max="10219" width="6.7109375" style="1" customWidth="1"/>
    <col min="10220" max="10220" width="13.85546875" style="1" customWidth="1"/>
    <col min="10221" max="10221" width="0" style="1" hidden="1" customWidth="1"/>
    <col min="10222" max="10222" width="7.140625" style="1" customWidth="1"/>
    <col min="10223" max="10223" width="10.28515625" style="1" customWidth="1"/>
    <col min="10224" max="10224" width="10.7109375" style="1" customWidth="1"/>
    <col min="10225" max="10225" width="0" style="1" hidden="1" customWidth="1"/>
    <col min="10226" max="10226" width="21.140625" style="1" customWidth="1"/>
    <col min="10227" max="10227" width="17.28515625" style="1" customWidth="1"/>
    <col min="10228" max="10228" width="10.140625" style="1" customWidth="1"/>
    <col min="10229" max="10229" width="6.42578125" style="1" customWidth="1"/>
    <col min="10230" max="10230" width="5.7109375" style="1" customWidth="1"/>
    <col min="10231" max="10231" width="12.140625" style="1" customWidth="1"/>
    <col min="10232" max="10232" width="0" style="1" hidden="1" customWidth="1"/>
    <col min="10233" max="10233" width="2.7109375" style="1" customWidth="1"/>
    <col min="10234" max="10471" width="9.140625" style="1"/>
    <col min="10472" max="10472" width="0.42578125" style="1" customWidth="1"/>
    <col min="10473" max="10473" width="11" style="1" customWidth="1"/>
    <col min="10474" max="10474" width="12" style="1" customWidth="1"/>
    <col min="10475" max="10475" width="6.7109375" style="1" customWidth="1"/>
    <col min="10476" max="10476" width="13.85546875" style="1" customWidth="1"/>
    <col min="10477" max="10477" width="0" style="1" hidden="1" customWidth="1"/>
    <col min="10478" max="10478" width="7.140625" style="1" customWidth="1"/>
    <col min="10479" max="10479" width="10.28515625" style="1" customWidth="1"/>
    <col min="10480" max="10480" width="10.7109375" style="1" customWidth="1"/>
    <col min="10481" max="10481" width="0" style="1" hidden="1" customWidth="1"/>
    <col min="10482" max="10482" width="21.140625" style="1" customWidth="1"/>
    <col min="10483" max="10483" width="17.28515625" style="1" customWidth="1"/>
    <col min="10484" max="10484" width="10.140625" style="1" customWidth="1"/>
    <col min="10485" max="10485" width="6.42578125" style="1" customWidth="1"/>
    <col min="10486" max="10486" width="5.7109375" style="1" customWidth="1"/>
    <col min="10487" max="10487" width="12.140625" style="1" customWidth="1"/>
    <col min="10488" max="10488" width="0" style="1" hidden="1" customWidth="1"/>
    <col min="10489" max="10489" width="2.7109375" style="1" customWidth="1"/>
    <col min="10490" max="10727" width="9.140625" style="1"/>
    <col min="10728" max="10728" width="0.42578125" style="1" customWidth="1"/>
    <col min="10729" max="10729" width="11" style="1" customWidth="1"/>
    <col min="10730" max="10730" width="12" style="1" customWidth="1"/>
    <col min="10731" max="10731" width="6.7109375" style="1" customWidth="1"/>
    <col min="10732" max="10732" width="13.85546875" style="1" customWidth="1"/>
    <col min="10733" max="10733" width="0" style="1" hidden="1" customWidth="1"/>
    <col min="10734" max="10734" width="7.140625" style="1" customWidth="1"/>
    <col min="10735" max="10735" width="10.28515625" style="1" customWidth="1"/>
    <col min="10736" max="10736" width="10.7109375" style="1" customWidth="1"/>
    <col min="10737" max="10737" width="0" style="1" hidden="1" customWidth="1"/>
    <col min="10738" max="10738" width="21.140625" style="1" customWidth="1"/>
    <col min="10739" max="10739" width="17.28515625" style="1" customWidth="1"/>
    <col min="10740" max="10740" width="10.140625" style="1" customWidth="1"/>
    <col min="10741" max="10741" width="6.42578125" style="1" customWidth="1"/>
    <col min="10742" max="10742" width="5.7109375" style="1" customWidth="1"/>
    <col min="10743" max="10743" width="12.140625" style="1" customWidth="1"/>
    <col min="10744" max="10744" width="0" style="1" hidden="1" customWidth="1"/>
    <col min="10745" max="10745" width="2.7109375" style="1" customWidth="1"/>
    <col min="10746" max="10983" width="9.140625" style="1"/>
    <col min="10984" max="10984" width="0.42578125" style="1" customWidth="1"/>
    <col min="10985" max="10985" width="11" style="1" customWidth="1"/>
    <col min="10986" max="10986" width="12" style="1" customWidth="1"/>
    <col min="10987" max="10987" width="6.7109375" style="1" customWidth="1"/>
    <col min="10988" max="10988" width="13.85546875" style="1" customWidth="1"/>
    <col min="10989" max="10989" width="0" style="1" hidden="1" customWidth="1"/>
    <col min="10990" max="10990" width="7.140625" style="1" customWidth="1"/>
    <col min="10991" max="10991" width="10.28515625" style="1" customWidth="1"/>
    <col min="10992" max="10992" width="10.7109375" style="1" customWidth="1"/>
    <col min="10993" max="10993" width="0" style="1" hidden="1" customWidth="1"/>
    <col min="10994" max="10994" width="21.140625" style="1" customWidth="1"/>
    <col min="10995" max="10995" width="17.28515625" style="1" customWidth="1"/>
    <col min="10996" max="10996" width="10.140625" style="1" customWidth="1"/>
    <col min="10997" max="10997" width="6.42578125" style="1" customWidth="1"/>
    <col min="10998" max="10998" width="5.7109375" style="1" customWidth="1"/>
    <col min="10999" max="10999" width="12.140625" style="1" customWidth="1"/>
    <col min="11000" max="11000" width="0" style="1" hidden="1" customWidth="1"/>
    <col min="11001" max="11001" width="2.7109375" style="1" customWidth="1"/>
    <col min="11002" max="11239" width="9.140625" style="1"/>
    <col min="11240" max="11240" width="0.42578125" style="1" customWidth="1"/>
    <col min="11241" max="11241" width="11" style="1" customWidth="1"/>
    <col min="11242" max="11242" width="12" style="1" customWidth="1"/>
    <col min="11243" max="11243" width="6.7109375" style="1" customWidth="1"/>
    <col min="11244" max="11244" width="13.85546875" style="1" customWidth="1"/>
    <col min="11245" max="11245" width="0" style="1" hidden="1" customWidth="1"/>
    <col min="11246" max="11246" width="7.140625" style="1" customWidth="1"/>
    <col min="11247" max="11247" width="10.28515625" style="1" customWidth="1"/>
    <col min="11248" max="11248" width="10.7109375" style="1" customWidth="1"/>
    <col min="11249" max="11249" width="0" style="1" hidden="1" customWidth="1"/>
    <col min="11250" max="11250" width="21.140625" style="1" customWidth="1"/>
    <col min="11251" max="11251" width="17.28515625" style="1" customWidth="1"/>
    <col min="11252" max="11252" width="10.140625" style="1" customWidth="1"/>
    <col min="11253" max="11253" width="6.42578125" style="1" customWidth="1"/>
    <col min="11254" max="11254" width="5.7109375" style="1" customWidth="1"/>
    <col min="11255" max="11255" width="12.140625" style="1" customWidth="1"/>
    <col min="11256" max="11256" width="0" style="1" hidden="1" customWidth="1"/>
    <col min="11257" max="11257" width="2.7109375" style="1" customWidth="1"/>
    <col min="11258" max="11495" width="9.140625" style="1"/>
    <col min="11496" max="11496" width="0.42578125" style="1" customWidth="1"/>
    <col min="11497" max="11497" width="11" style="1" customWidth="1"/>
    <col min="11498" max="11498" width="12" style="1" customWidth="1"/>
    <col min="11499" max="11499" width="6.7109375" style="1" customWidth="1"/>
    <col min="11500" max="11500" width="13.85546875" style="1" customWidth="1"/>
    <col min="11501" max="11501" width="0" style="1" hidden="1" customWidth="1"/>
    <col min="11502" max="11502" width="7.140625" style="1" customWidth="1"/>
    <col min="11503" max="11503" width="10.28515625" style="1" customWidth="1"/>
    <col min="11504" max="11504" width="10.7109375" style="1" customWidth="1"/>
    <col min="11505" max="11505" width="0" style="1" hidden="1" customWidth="1"/>
    <col min="11506" max="11506" width="21.140625" style="1" customWidth="1"/>
    <col min="11507" max="11507" width="17.28515625" style="1" customWidth="1"/>
    <col min="11508" max="11508" width="10.140625" style="1" customWidth="1"/>
    <col min="11509" max="11509" width="6.42578125" style="1" customWidth="1"/>
    <col min="11510" max="11510" width="5.7109375" style="1" customWidth="1"/>
    <col min="11511" max="11511" width="12.140625" style="1" customWidth="1"/>
    <col min="11512" max="11512" width="0" style="1" hidden="1" customWidth="1"/>
    <col min="11513" max="11513" width="2.7109375" style="1" customWidth="1"/>
    <col min="11514" max="11751" width="9.140625" style="1"/>
    <col min="11752" max="11752" width="0.42578125" style="1" customWidth="1"/>
    <col min="11753" max="11753" width="11" style="1" customWidth="1"/>
    <col min="11754" max="11754" width="12" style="1" customWidth="1"/>
    <col min="11755" max="11755" width="6.7109375" style="1" customWidth="1"/>
    <col min="11756" max="11756" width="13.85546875" style="1" customWidth="1"/>
    <col min="11757" max="11757" width="0" style="1" hidden="1" customWidth="1"/>
    <col min="11758" max="11758" width="7.140625" style="1" customWidth="1"/>
    <col min="11759" max="11759" width="10.28515625" style="1" customWidth="1"/>
    <col min="11760" max="11760" width="10.7109375" style="1" customWidth="1"/>
    <col min="11761" max="11761" width="0" style="1" hidden="1" customWidth="1"/>
    <col min="11762" max="11762" width="21.140625" style="1" customWidth="1"/>
    <col min="11763" max="11763" width="17.28515625" style="1" customWidth="1"/>
    <col min="11764" max="11764" width="10.140625" style="1" customWidth="1"/>
    <col min="11765" max="11765" width="6.42578125" style="1" customWidth="1"/>
    <col min="11766" max="11766" width="5.7109375" style="1" customWidth="1"/>
    <col min="11767" max="11767" width="12.140625" style="1" customWidth="1"/>
    <col min="11768" max="11768" width="0" style="1" hidden="1" customWidth="1"/>
    <col min="11769" max="11769" width="2.7109375" style="1" customWidth="1"/>
    <col min="11770" max="12007" width="9.140625" style="1"/>
    <col min="12008" max="12008" width="0.42578125" style="1" customWidth="1"/>
    <col min="12009" max="12009" width="11" style="1" customWidth="1"/>
    <col min="12010" max="12010" width="12" style="1" customWidth="1"/>
    <col min="12011" max="12011" width="6.7109375" style="1" customWidth="1"/>
    <col min="12012" max="12012" width="13.85546875" style="1" customWidth="1"/>
    <col min="12013" max="12013" width="0" style="1" hidden="1" customWidth="1"/>
    <col min="12014" max="12014" width="7.140625" style="1" customWidth="1"/>
    <col min="12015" max="12015" width="10.28515625" style="1" customWidth="1"/>
    <col min="12016" max="12016" width="10.7109375" style="1" customWidth="1"/>
    <col min="12017" max="12017" width="0" style="1" hidden="1" customWidth="1"/>
    <col min="12018" max="12018" width="21.140625" style="1" customWidth="1"/>
    <col min="12019" max="12019" width="17.28515625" style="1" customWidth="1"/>
    <col min="12020" max="12020" width="10.140625" style="1" customWidth="1"/>
    <col min="12021" max="12021" width="6.42578125" style="1" customWidth="1"/>
    <col min="12022" max="12022" width="5.7109375" style="1" customWidth="1"/>
    <col min="12023" max="12023" width="12.140625" style="1" customWidth="1"/>
    <col min="12024" max="12024" width="0" style="1" hidden="1" customWidth="1"/>
    <col min="12025" max="12025" width="2.7109375" style="1" customWidth="1"/>
    <col min="12026" max="12263" width="9.140625" style="1"/>
    <col min="12264" max="12264" width="0.42578125" style="1" customWidth="1"/>
    <col min="12265" max="12265" width="11" style="1" customWidth="1"/>
    <col min="12266" max="12266" width="12" style="1" customWidth="1"/>
    <col min="12267" max="12267" width="6.7109375" style="1" customWidth="1"/>
    <col min="12268" max="12268" width="13.85546875" style="1" customWidth="1"/>
    <col min="12269" max="12269" width="0" style="1" hidden="1" customWidth="1"/>
    <col min="12270" max="12270" width="7.140625" style="1" customWidth="1"/>
    <col min="12271" max="12271" width="10.28515625" style="1" customWidth="1"/>
    <col min="12272" max="12272" width="10.7109375" style="1" customWidth="1"/>
    <col min="12273" max="12273" width="0" style="1" hidden="1" customWidth="1"/>
    <col min="12274" max="12274" width="21.140625" style="1" customWidth="1"/>
    <col min="12275" max="12275" width="17.28515625" style="1" customWidth="1"/>
    <col min="12276" max="12276" width="10.140625" style="1" customWidth="1"/>
    <col min="12277" max="12277" width="6.42578125" style="1" customWidth="1"/>
    <col min="12278" max="12278" width="5.7109375" style="1" customWidth="1"/>
    <col min="12279" max="12279" width="12.140625" style="1" customWidth="1"/>
    <col min="12280" max="12280" width="0" style="1" hidden="1" customWidth="1"/>
    <col min="12281" max="12281" width="2.7109375" style="1" customWidth="1"/>
    <col min="12282" max="12519" width="9.140625" style="1"/>
    <col min="12520" max="12520" width="0.42578125" style="1" customWidth="1"/>
    <col min="12521" max="12521" width="11" style="1" customWidth="1"/>
    <col min="12522" max="12522" width="12" style="1" customWidth="1"/>
    <col min="12523" max="12523" width="6.7109375" style="1" customWidth="1"/>
    <col min="12524" max="12524" width="13.85546875" style="1" customWidth="1"/>
    <col min="12525" max="12525" width="0" style="1" hidden="1" customWidth="1"/>
    <col min="12526" max="12526" width="7.140625" style="1" customWidth="1"/>
    <col min="12527" max="12527" width="10.28515625" style="1" customWidth="1"/>
    <col min="12528" max="12528" width="10.7109375" style="1" customWidth="1"/>
    <col min="12529" max="12529" width="0" style="1" hidden="1" customWidth="1"/>
    <col min="12530" max="12530" width="21.140625" style="1" customWidth="1"/>
    <col min="12531" max="12531" width="17.28515625" style="1" customWidth="1"/>
    <col min="12532" max="12532" width="10.140625" style="1" customWidth="1"/>
    <col min="12533" max="12533" width="6.42578125" style="1" customWidth="1"/>
    <col min="12534" max="12534" width="5.7109375" style="1" customWidth="1"/>
    <col min="12535" max="12535" width="12.140625" style="1" customWidth="1"/>
    <col min="12536" max="12536" width="0" style="1" hidden="1" customWidth="1"/>
    <col min="12537" max="12537" width="2.7109375" style="1" customWidth="1"/>
    <col min="12538" max="12775" width="9.140625" style="1"/>
    <col min="12776" max="12776" width="0.42578125" style="1" customWidth="1"/>
    <col min="12777" max="12777" width="11" style="1" customWidth="1"/>
    <col min="12778" max="12778" width="12" style="1" customWidth="1"/>
    <col min="12779" max="12779" width="6.7109375" style="1" customWidth="1"/>
    <col min="12780" max="12780" width="13.85546875" style="1" customWidth="1"/>
    <col min="12781" max="12781" width="0" style="1" hidden="1" customWidth="1"/>
    <col min="12782" max="12782" width="7.140625" style="1" customWidth="1"/>
    <col min="12783" max="12783" width="10.28515625" style="1" customWidth="1"/>
    <col min="12784" max="12784" width="10.7109375" style="1" customWidth="1"/>
    <col min="12785" max="12785" width="0" style="1" hidden="1" customWidth="1"/>
    <col min="12786" max="12786" width="21.140625" style="1" customWidth="1"/>
    <col min="12787" max="12787" width="17.28515625" style="1" customWidth="1"/>
    <col min="12788" max="12788" width="10.140625" style="1" customWidth="1"/>
    <col min="12789" max="12789" width="6.42578125" style="1" customWidth="1"/>
    <col min="12790" max="12790" width="5.7109375" style="1" customWidth="1"/>
    <col min="12791" max="12791" width="12.140625" style="1" customWidth="1"/>
    <col min="12792" max="12792" width="0" style="1" hidden="1" customWidth="1"/>
    <col min="12793" max="12793" width="2.7109375" style="1" customWidth="1"/>
    <col min="12794" max="13031" width="9.140625" style="1"/>
    <col min="13032" max="13032" width="0.42578125" style="1" customWidth="1"/>
    <col min="13033" max="13033" width="11" style="1" customWidth="1"/>
    <col min="13034" max="13034" width="12" style="1" customWidth="1"/>
    <col min="13035" max="13035" width="6.7109375" style="1" customWidth="1"/>
    <col min="13036" max="13036" width="13.85546875" style="1" customWidth="1"/>
    <col min="13037" max="13037" width="0" style="1" hidden="1" customWidth="1"/>
    <col min="13038" max="13038" width="7.140625" style="1" customWidth="1"/>
    <col min="13039" max="13039" width="10.28515625" style="1" customWidth="1"/>
    <col min="13040" max="13040" width="10.7109375" style="1" customWidth="1"/>
    <col min="13041" max="13041" width="0" style="1" hidden="1" customWidth="1"/>
    <col min="13042" max="13042" width="21.140625" style="1" customWidth="1"/>
    <col min="13043" max="13043" width="17.28515625" style="1" customWidth="1"/>
    <col min="13044" max="13044" width="10.140625" style="1" customWidth="1"/>
    <col min="13045" max="13045" width="6.42578125" style="1" customWidth="1"/>
    <col min="13046" max="13046" width="5.7109375" style="1" customWidth="1"/>
    <col min="13047" max="13047" width="12.140625" style="1" customWidth="1"/>
    <col min="13048" max="13048" width="0" style="1" hidden="1" customWidth="1"/>
    <col min="13049" max="13049" width="2.7109375" style="1" customWidth="1"/>
    <col min="13050" max="13287" width="9.140625" style="1"/>
    <col min="13288" max="13288" width="0.42578125" style="1" customWidth="1"/>
    <col min="13289" max="13289" width="11" style="1" customWidth="1"/>
    <col min="13290" max="13290" width="12" style="1" customWidth="1"/>
    <col min="13291" max="13291" width="6.7109375" style="1" customWidth="1"/>
    <col min="13292" max="13292" width="13.85546875" style="1" customWidth="1"/>
    <col min="13293" max="13293" width="0" style="1" hidden="1" customWidth="1"/>
    <col min="13294" max="13294" width="7.140625" style="1" customWidth="1"/>
    <col min="13295" max="13295" width="10.28515625" style="1" customWidth="1"/>
    <col min="13296" max="13296" width="10.7109375" style="1" customWidth="1"/>
    <col min="13297" max="13297" width="0" style="1" hidden="1" customWidth="1"/>
    <col min="13298" max="13298" width="21.140625" style="1" customWidth="1"/>
    <col min="13299" max="13299" width="17.28515625" style="1" customWidth="1"/>
    <col min="13300" max="13300" width="10.140625" style="1" customWidth="1"/>
    <col min="13301" max="13301" width="6.42578125" style="1" customWidth="1"/>
    <col min="13302" max="13302" width="5.7109375" style="1" customWidth="1"/>
    <col min="13303" max="13303" width="12.140625" style="1" customWidth="1"/>
    <col min="13304" max="13304" width="0" style="1" hidden="1" customWidth="1"/>
    <col min="13305" max="13305" width="2.7109375" style="1" customWidth="1"/>
    <col min="13306" max="13543" width="9.140625" style="1"/>
    <col min="13544" max="13544" width="0.42578125" style="1" customWidth="1"/>
    <col min="13545" max="13545" width="11" style="1" customWidth="1"/>
    <col min="13546" max="13546" width="12" style="1" customWidth="1"/>
    <col min="13547" max="13547" width="6.7109375" style="1" customWidth="1"/>
    <col min="13548" max="13548" width="13.85546875" style="1" customWidth="1"/>
    <col min="13549" max="13549" width="0" style="1" hidden="1" customWidth="1"/>
    <col min="13550" max="13550" width="7.140625" style="1" customWidth="1"/>
    <col min="13551" max="13551" width="10.28515625" style="1" customWidth="1"/>
    <col min="13552" max="13552" width="10.7109375" style="1" customWidth="1"/>
    <col min="13553" max="13553" width="0" style="1" hidden="1" customWidth="1"/>
    <col min="13554" max="13554" width="21.140625" style="1" customWidth="1"/>
    <col min="13555" max="13555" width="17.28515625" style="1" customWidth="1"/>
    <col min="13556" max="13556" width="10.140625" style="1" customWidth="1"/>
    <col min="13557" max="13557" width="6.42578125" style="1" customWidth="1"/>
    <col min="13558" max="13558" width="5.7109375" style="1" customWidth="1"/>
    <col min="13559" max="13559" width="12.140625" style="1" customWidth="1"/>
    <col min="13560" max="13560" width="0" style="1" hidden="1" customWidth="1"/>
    <col min="13561" max="13561" width="2.7109375" style="1" customWidth="1"/>
    <col min="13562" max="13799" width="9.140625" style="1"/>
    <col min="13800" max="13800" width="0.42578125" style="1" customWidth="1"/>
    <col min="13801" max="13801" width="11" style="1" customWidth="1"/>
    <col min="13802" max="13802" width="12" style="1" customWidth="1"/>
    <col min="13803" max="13803" width="6.7109375" style="1" customWidth="1"/>
    <col min="13804" max="13804" width="13.85546875" style="1" customWidth="1"/>
    <col min="13805" max="13805" width="0" style="1" hidden="1" customWidth="1"/>
    <col min="13806" max="13806" width="7.140625" style="1" customWidth="1"/>
    <col min="13807" max="13807" width="10.28515625" style="1" customWidth="1"/>
    <col min="13808" max="13808" width="10.7109375" style="1" customWidth="1"/>
    <col min="13809" max="13809" width="0" style="1" hidden="1" customWidth="1"/>
    <col min="13810" max="13810" width="21.140625" style="1" customWidth="1"/>
    <col min="13811" max="13811" width="17.28515625" style="1" customWidth="1"/>
    <col min="13812" max="13812" width="10.140625" style="1" customWidth="1"/>
    <col min="13813" max="13813" width="6.42578125" style="1" customWidth="1"/>
    <col min="13814" max="13814" width="5.7109375" style="1" customWidth="1"/>
    <col min="13815" max="13815" width="12.140625" style="1" customWidth="1"/>
    <col min="13816" max="13816" width="0" style="1" hidden="1" customWidth="1"/>
    <col min="13817" max="13817" width="2.7109375" style="1" customWidth="1"/>
    <col min="13818" max="14055" width="9.140625" style="1"/>
    <col min="14056" max="14056" width="0.42578125" style="1" customWidth="1"/>
    <col min="14057" max="14057" width="11" style="1" customWidth="1"/>
    <col min="14058" max="14058" width="12" style="1" customWidth="1"/>
    <col min="14059" max="14059" width="6.7109375" style="1" customWidth="1"/>
    <col min="14060" max="14060" width="13.85546875" style="1" customWidth="1"/>
    <col min="14061" max="14061" width="0" style="1" hidden="1" customWidth="1"/>
    <col min="14062" max="14062" width="7.140625" style="1" customWidth="1"/>
    <col min="14063" max="14063" width="10.28515625" style="1" customWidth="1"/>
    <col min="14064" max="14064" width="10.7109375" style="1" customWidth="1"/>
    <col min="14065" max="14065" width="0" style="1" hidden="1" customWidth="1"/>
    <col min="14066" max="14066" width="21.140625" style="1" customWidth="1"/>
    <col min="14067" max="14067" width="17.28515625" style="1" customWidth="1"/>
    <col min="14068" max="14068" width="10.140625" style="1" customWidth="1"/>
    <col min="14069" max="14069" width="6.42578125" style="1" customWidth="1"/>
    <col min="14070" max="14070" width="5.7109375" style="1" customWidth="1"/>
    <col min="14071" max="14071" width="12.140625" style="1" customWidth="1"/>
    <col min="14072" max="14072" width="0" style="1" hidden="1" customWidth="1"/>
    <col min="14073" max="14073" width="2.7109375" style="1" customWidth="1"/>
    <col min="14074" max="14311" width="9.140625" style="1"/>
    <col min="14312" max="14312" width="0.42578125" style="1" customWidth="1"/>
    <col min="14313" max="14313" width="11" style="1" customWidth="1"/>
    <col min="14314" max="14314" width="12" style="1" customWidth="1"/>
    <col min="14315" max="14315" width="6.7109375" style="1" customWidth="1"/>
    <col min="14316" max="14316" width="13.85546875" style="1" customWidth="1"/>
    <col min="14317" max="14317" width="0" style="1" hidden="1" customWidth="1"/>
    <col min="14318" max="14318" width="7.140625" style="1" customWidth="1"/>
    <col min="14319" max="14319" width="10.28515625" style="1" customWidth="1"/>
    <col min="14320" max="14320" width="10.7109375" style="1" customWidth="1"/>
    <col min="14321" max="14321" width="0" style="1" hidden="1" customWidth="1"/>
    <col min="14322" max="14322" width="21.140625" style="1" customWidth="1"/>
    <col min="14323" max="14323" width="17.28515625" style="1" customWidth="1"/>
    <col min="14324" max="14324" width="10.140625" style="1" customWidth="1"/>
    <col min="14325" max="14325" width="6.42578125" style="1" customWidth="1"/>
    <col min="14326" max="14326" width="5.7109375" style="1" customWidth="1"/>
    <col min="14327" max="14327" width="12.140625" style="1" customWidth="1"/>
    <col min="14328" max="14328" width="0" style="1" hidden="1" customWidth="1"/>
    <col min="14329" max="14329" width="2.7109375" style="1" customWidth="1"/>
    <col min="14330" max="14567" width="9.140625" style="1"/>
    <col min="14568" max="14568" width="0.42578125" style="1" customWidth="1"/>
    <col min="14569" max="14569" width="11" style="1" customWidth="1"/>
    <col min="14570" max="14570" width="12" style="1" customWidth="1"/>
    <col min="14571" max="14571" width="6.7109375" style="1" customWidth="1"/>
    <col min="14572" max="14572" width="13.85546875" style="1" customWidth="1"/>
    <col min="14573" max="14573" width="0" style="1" hidden="1" customWidth="1"/>
    <col min="14574" max="14574" width="7.140625" style="1" customWidth="1"/>
    <col min="14575" max="14575" width="10.28515625" style="1" customWidth="1"/>
    <col min="14576" max="14576" width="10.7109375" style="1" customWidth="1"/>
    <col min="14577" max="14577" width="0" style="1" hidden="1" customWidth="1"/>
    <col min="14578" max="14578" width="21.140625" style="1" customWidth="1"/>
    <col min="14579" max="14579" width="17.28515625" style="1" customWidth="1"/>
    <col min="14580" max="14580" width="10.140625" style="1" customWidth="1"/>
    <col min="14581" max="14581" width="6.42578125" style="1" customWidth="1"/>
    <col min="14582" max="14582" width="5.7109375" style="1" customWidth="1"/>
    <col min="14583" max="14583" width="12.140625" style="1" customWidth="1"/>
    <col min="14584" max="14584" width="0" style="1" hidden="1" customWidth="1"/>
    <col min="14585" max="14585" width="2.7109375" style="1" customWidth="1"/>
    <col min="14586" max="14823" width="9.140625" style="1"/>
    <col min="14824" max="14824" width="0.42578125" style="1" customWidth="1"/>
    <col min="14825" max="14825" width="11" style="1" customWidth="1"/>
    <col min="14826" max="14826" width="12" style="1" customWidth="1"/>
    <col min="14827" max="14827" width="6.7109375" style="1" customWidth="1"/>
    <col min="14828" max="14828" width="13.85546875" style="1" customWidth="1"/>
    <col min="14829" max="14829" width="0" style="1" hidden="1" customWidth="1"/>
    <col min="14830" max="14830" width="7.140625" style="1" customWidth="1"/>
    <col min="14831" max="14831" width="10.28515625" style="1" customWidth="1"/>
    <col min="14832" max="14832" width="10.7109375" style="1" customWidth="1"/>
    <col min="14833" max="14833" width="0" style="1" hidden="1" customWidth="1"/>
    <col min="14834" max="14834" width="21.140625" style="1" customWidth="1"/>
    <col min="14835" max="14835" width="17.28515625" style="1" customWidth="1"/>
    <col min="14836" max="14836" width="10.140625" style="1" customWidth="1"/>
    <col min="14837" max="14837" width="6.42578125" style="1" customWidth="1"/>
    <col min="14838" max="14838" width="5.7109375" style="1" customWidth="1"/>
    <col min="14839" max="14839" width="12.140625" style="1" customWidth="1"/>
    <col min="14840" max="14840" width="0" style="1" hidden="1" customWidth="1"/>
    <col min="14841" max="14841" width="2.7109375" style="1" customWidth="1"/>
    <col min="14842" max="15079" width="9.140625" style="1"/>
    <col min="15080" max="15080" width="0.42578125" style="1" customWidth="1"/>
    <col min="15081" max="15081" width="11" style="1" customWidth="1"/>
    <col min="15082" max="15082" width="12" style="1" customWidth="1"/>
    <col min="15083" max="15083" width="6.7109375" style="1" customWidth="1"/>
    <col min="15084" max="15084" width="13.85546875" style="1" customWidth="1"/>
    <col min="15085" max="15085" width="0" style="1" hidden="1" customWidth="1"/>
    <col min="15086" max="15086" width="7.140625" style="1" customWidth="1"/>
    <col min="15087" max="15087" width="10.28515625" style="1" customWidth="1"/>
    <col min="15088" max="15088" width="10.7109375" style="1" customWidth="1"/>
    <col min="15089" max="15089" width="0" style="1" hidden="1" customWidth="1"/>
    <col min="15090" max="15090" width="21.140625" style="1" customWidth="1"/>
    <col min="15091" max="15091" width="17.28515625" style="1" customWidth="1"/>
    <col min="15092" max="15092" width="10.140625" style="1" customWidth="1"/>
    <col min="15093" max="15093" width="6.42578125" style="1" customWidth="1"/>
    <col min="15094" max="15094" width="5.7109375" style="1" customWidth="1"/>
    <col min="15095" max="15095" width="12.140625" style="1" customWidth="1"/>
    <col min="15096" max="15096" width="0" style="1" hidden="1" customWidth="1"/>
    <col min="15097" max="15097" width="2.7109375" style="1" customWidth="1"/>
    <col min="15098" max="15335" width="9.140625" style="1"/>
    <col min="15336" max="15336" width="0.42578125" style="1" customWidth="1"/>
    <col min="15337" max="15337" width="11" style="1" customWidth="1"/>
    <col min="15338" max="15338" width="12" style="1" customWidth="1"/>
    <col min="15339" max="15339" width="6.7109375" style="1" customWidth="1"/>
    <col min="15340" max="15340" width="13.85546875" style="1" customWidth="1"/>
    <col min="15341" max="15341" width="0" style="1" hidden="1" customWidth="1"/>
    <col min="15342" max="15342" width="7.140625" style="1" customWidth="1"/>
    <col min="15343" max="15343" width="10.28515625" style="1" customWidth="1"/>
    <col min="15344" max="15344" width="10.7109375" style="1" customWidth="1"/>
    <col min="15345" max="15345" width="0" style="1" hidden="1" customWidth="1"/>
    <col min="15346" max="15346" width="21.140625" style="1" customWidth="1"/>
    <col min="15347" max="15347" width="17.28515625" style="1" customWidth="1"/>
    <col min="15348" max="15348" width="10.140625" style="1" customWidth="1"/>
    <col min="15349" max="15349" width="6.42578125" style="1" customWidth="1"/>
    <col min="15350" max="15350" width="5.7109375" style="1" customWidth="1"/>
    <col min="15351" max="15351" width="12.140625" style="1" customWidth="1"/>
    <col min="15352" max="15352" width="0" style="1" hidden="1" customWidth="1"/>
    <col min="15353" max="15353" width="2.7109375" style="1" customWidth="1"/>
    <col min="15354" max="15591" width="9.140625" style="1"/>
    <col min="15592" max="15592" width="0.42578125" style="1" customWidth="1"/>
    <col min="15593" max="15593" width="11" style="1" customWidth="1"/>
    <col min="15594" max="15594" width="12" style="1" customWidth="1"/>
    <col min="15595" max="15595" width="6.7109375" style="1" customWidth="1"/>
    <col min="15596" max="15596" width="13.85546875" style="1" customWidth="1"/>
    <col min="15597" max="15597" width="0" style="1" hidden="1" customWidth="1"/>
    <col min="15598" max="15598" width="7.140625" style="1" customWidth="1"/>
    <col min="15599" max="15599" width="10.28515625" style="1" customWidth="1"/>
    <col min="15600" max="15600" width="10.7109375" style="1" customWidth="1"/>
    <col min="15601" max="15601" width="0" style="1" hidden="1" customWidth="1"/>
    <col min="15602" max="15602" width="21.140625" style="1" customWidth="1"/>
    <col min="15603" max="15603" width="17.28515625" style="1" customWidth="1"/>
    <col min="15604" max="15604" width="10.140625" style="1" customWidth="1"/>
    <col min="15605" max="15605" width="6.42578125" style="1" customWidth="1"/>
    <col min="15606" max="15606" width="5.7109375" style="1" customWidth="1"/>
    <col min="15607" max="15607" width="12.140625" style="1" customWidth="1"/>
    <col min="15608" max="15608" width="0" style="1" hidden="1" customWidth="1"/>
    <col min="15609" max="15609" width="2.7109375" style="1" customWidth="1"/>
    <col min="15610" max="15847" width="9.140625" style="1"/>
    <col min="15848" max="15848" width="0.42578125" style="1" customWidth="1"/>
    <col min="15849" max="15849" width="11" style="1" customWidth="1"/>
    <col min="15850" max="15850" width="12" style="1" customWidth="1"/>
    <col min="15851" max="15851" width="6.7109375" style="1" customWidth="1"/>
    <col min="15852" max="15852" width="13.85546875" style="1" customWidth="1"/>
    <col min="15853" max="15853" width="0" style="1" hidden="1" customWidth="1"/>
    <col min="15854" max="15854" width="7.140625" style="1" customWidth="1"/>
    <col min="15855" max="15855" width="10.28515625" style="1" customWidth="1"/>
    <col min="15856" max="15856" width="10.7109375" style="1" customWidth="1"/>
    <col min="15857" max="15857" width="0" style="1" hidden="1" customWidth="1"/>
    <col min="15858" max="15858" width="21.140625" style="1" customWidth="1"/>
    <col min="15859" max="15859" width="17.28515625" style="1" customWidth="1"/>
    <col min="15860" max="15860" width="10.140625" style="1" customWidth="1"/>
    <col min="15861" max="15861" width="6.42578125" style="1" customWidth="1"/>
    <col min="15862" max="15862" width="5.7109375" style="1" customWidth="1"/>
    <col min="15863" max="15863" width="12.140625" style="1" customWidth="1"/>
    <col min="15864" max="15864" width="0" style="1" hidden="1" customWidth="1"/>
    <col min="15865" max="15865" width="2.7109375" style="1" customWidth="1"/>
    <col min="15866" max="16103" width="9.140625" style="1"/>
    <col min="16104" max="16104" width="0.42578125" style="1" customWidth="1"/>
    <col min="16105" max="16105" width="11" style="1" customWidth="1"/>
    <col min="16106" max="16106" width="12" style="1" customWidth="1"/>
    <col min="16107" max="16107" width="6.7109375" style="1" customWidth="1"/>
    <col min="16108" max="16108" width="13.85546875" style="1" customWidth="1"/>
    <col min="16109" max="16109" width="0" style="1" hidden="1" customWidth="1"/>
    <col min="16110" max="16110" width="7.140625" style="1" customWidth="1"/>
    <col min="16111" max="16111" width="10.28515625" style="1" customWidth="1"/>
    <col min="16112" max="16112" width="10.7109375" style="1" customWidth="1"/>
    <col min="16113" max="16113" width="0" style="1" hidden="1" customWidth="1"/>
    <col min="16114" max="16114" width="21.140625" style="1" customWidth="1"/>
    <col min="16115" max="16115" width="17.28515625" style="1" customWidth="1"/>
    <col min="16116" max="16116" width="10.140625" style="1" customWidth="1"/>
    <col min="16117" max="16117" width="6.42578125" style="1" customWidth="1"/>
    <col min="16118" max="16118" width="5.7109375" style="1" customWidth="1"/>
    <col min="16119" max="16119" width="12.140625" style="1" customWidth="1"/>
    <col min="16120" max="16120" width="0" style="1" hidden="1" customWidth="1"/>
    <col min="16121" max="16121" width="2.7109375" style="1" customWidth="1"/>
    <col min="16122" max="16384" width="9.140625" style="1"/>
  </cols>
  <sheetData>
    <row r="1" spans="1:9" ht="32.25" customHeight="1" x14ac:dyDescent="0.2"/>
    <row r="2" spans="1:9" ht="51.75" customHeight="1" x14ac:dyDescent="0.2">
      <c r="A2" s="77" t="s">
        <v>1180</v>
      </c>
      <c r="B2" s="77"/>
      <c r="C2" s="77"/>
      <c r="D2" s="77"/>
      <c r="E2" s="77"/>
      <c r="F2" s="77"/>
    </row>
    <row r="3" spans="1:9" ht="9.75" customHeight="1" x14ac:dyDescent="0.2"/>
    <row r="4" spans="1:9" ht="15.75" customHeight="1" thickBot="1" x14ac:dyDescent="0.25">
      <c r="C4" s="67" t="s">
        <v>1179</v>
      </c>
      <c r="E4" s="66"/>
    </row>
    <row r="5" spans="1:9" ht="41.25" customHeight="1" thickTop="1" x14ac:dyDescent="0.2">
      <c r="A5" s="10" t="s">
        <v>565</v>
      </c>
      <c r="B5" s="11" t="s">
        <v>0</v>
      </c>
      <c r="C5" s="11" t="s">
        <v>1</v>
      </c>
      <c r="D5" s="64" t="s">
        <v>568</v>
      </c>
      <c r="E5" s="60" t="s">
        <v>567</v>
      </c>
      <c r="F5" s="61" t="s">
        <v>1181</v>
      </c>
    </row>
    <row r="6" spans="1:9" ht="12" customHeight="1" x14ac:dyDescent="0.2">
      <c r="A6" s="12">
        <v>1</v>
      </c>
      <c r="B6" s="3">
        <v>2</v>
      </c>
      <c r="C6" s="3">
        <v>3</v>
      </c>
      <c r="D6" s="65">
        <v>4</v>
      </c>
      <c r="E6" s="62">
        <v>5</v>
      </c>
      <c r="F6" s="63" t="s">
        <v>566</v>
      </c>
    </row>
    <row r="7" spans="1:9" ht="12.75" customHeight="1" x14ac:dyDescent="0.2">
      <c r="A7" s="13" t="s">
        <v>569</v>
      </c>
      <c r="B7" s="4" t="s">
        <v>2</v>
      </c>
      <c r="C7" s="4" t="s">
        <v>3</v>
      </c>
      <c r="D7" s="28">
        <v>209060.64</v>
      </c>
      <c r="E7" s="25">
        <v>209060.64</v>
      </c>
      <c r="F7" s="47">
        <f>+D7-E7</f>
        <v>0</v>
      </c>
      <c r="G7" s="46"/>
      <c r="H7" s="46"/>
      <c r="I7" s="24"/>
    </row>
    <row r="8" spans="1:9" ht="12.75" customHeight="1" x14ac:dyDescent="0.2">
      <c r="A8" s="13" t="s">
        <v>570</v>
      </c>
      <c r="B8" s="4" t="s">
        <v>4</v>
      </c>
      <c r="C8" s="4" t="s">
        <v>3</v>
      </c>
      <c r="D8" s="28">
        <v>423138.15</v>
      </c>
      <c r="E8" s="25">
        <v>423138.15</v>
      </c>
      <c r="F8" s="47">
        <f t="shared" ref="F8:F40" si="0">+D8-E8</f>
        <v>0</v>
      </c>
      <c r="G8" s="46"/>
      <c r="H8" s="46"/>
      <c r="I8" s="24"/>
    </row>
    <row r="9" spans="1:9" ht="12.75" customHeight="1" x14ac:dyDescent="0.2">
      <c r="A9" s="13" t="s">
        <v>571</v>
      </c>
      <c r="B9" s="4" t="s">
        <v>5</v>
      </c>
      <c r="C9" s="4" t="s">
        <v>3</v>
      </c>
      <c r="D9" s="28">
        <v>104158.68869865286</v>
      </c>
      <c r="E9" s="25">
        <v>104158.68869865286</v>
      </c>
      <c r="F9" s="47">
        <f t="shared" si="0"/>
        <v>0</v>
      </c>
      <c r="G9" s="46"/>
      <c r="H9" s="46"/>
      <c r="I9" s="24"/>
    </row>
    <row r="10" spans="1:9" ht="12.75" customHeight="1" x14ac:dyDescent="0.2">
      <c r="A10" s="13" t="s">
        <v>572</v>
      </c>
      <c r="B10" s="4" t="s">
        <v>6</v>
      </c>
      <c r="C10" s="4" t="s">
        <v>3</v>
      </c>
      <c r="D10" s="28">
        <v>755595.18879819498</v>
      </c>
      <c r="E10" s="25">
        <v>755595.18879819498</v>
      </c>
      <c r="F10" s="47">
        <f t="shared" si="0"/>
        <v>0</v>
      </c>
      <c r="G10" s="46"/>
      <c r="H10" s="46"/>
      <c r="I10" s="24"/>
    </row>
    <row r="11" spans="1:9" ht="12.75" customHeight="1" x14ac:dyDescent="0.2">
      <c r="A11" s="13" t="s">
        <v>573</v>
      </c>
      <c r="B11" s="4" t="s">
        <v>7</v>
      </c>
      <c r="C11" s="4" t="s">
        <v>3</v>
      </c>
      <c r="D11" s="28">
        <v>40996.758909018514</v>
      </c>
      <c r="E11" s="25">
        <v>40996.758909018514</v>
      </c>
      <c r="F11" s="47">
        <f t="shared" si="0"/>
        <v>0</v>
      </c>
      <c r="G11" s="46"/>
      <c r="H11" s="46"/>
      <c r="I11" s="24"/>
    </row>
    <row r="12" spans="1:9" ht="12.75" customHeight="1" x14ac:dyDescent="0.2">
      <c r="A12" s="13" t="s">
        <v>574</v>
      </c>
      <c r="B12" s="4" t="s">
        <v>8</v>
      </c>
      <c r="C12" s="4" t="s">
        <v>3</v>
      </c>
      <c r="D12" s="28">
        <v>108819.23153493927</v>
      </c>
      <c r="E12" s="25">
        <v>108819.23153493927</v>
      </c>
      <c r="F12" s="47">
        <f t="shared" si="0"/>
        <v>0</v>
      </c>
      <c r="G12" s="46"/>
      <c r="H12" s="46"/>
      <c r="I12" s="24"/>
    </row>
    <row r="13" spans="1:9" ht="12.75" customHeight="1" x14ac:dyDescent="0.2">
      <c r="A13" s="13" t="s">
        <v>575</v>
      </c>
      <c r="B13" s="4" t="s">
        <v>9</v>
      </c>
      <c r="C13" s="4" t="s">
        <v>3</v>
      </c>
      <c r="D13" s="28">
        <v>501723.61006038886</v>
      </c>
      <c r="E13" s="25">
        <v>501723.61006038886</v>
      </c>
      <c r="F13" s="47">
        <f t="shared" si="0"/>
        <v>0</v>
      </c>
      <c r="G13" s="46"/>
      <c r="H13" s="46"/>
      <c r="I13" s="24"/>
    </row>
    <row r="14" spans="1:9" ht="12.75" customHeight="1" x14ac:dyDescent="0.2">
      <c r="A14" s="13" t="s">
        <v>576</v>
      </c>
      <c r="B14" s="4" t="s">
        <v>10</v>
      </c>
      <c r="C14" s="4" t="s">
        <v>3</v>
      </c>
      <c r="D14" s="28">
        <v>123383.86090649677</v>
      </c>
      <c r="E14" s="25">
        <v>123383.86090649677</v>
      </c>
      <c r="F14" s="47">
        <f t="shared" si="0"/>
        <v>0</v>
      </c>
      <c r="G14" s="46"/>
      <c r="H14" s="46"/>
      <c r="I14" s="24"/>
    </row>
    <row r="15" spans="1:9" ht="12.75" customHeight="1" x14ac:dyDescent="0.2">
      <c r="A15" s="13" t="s">
        <v>577</v>
      </c>
      <c r="B15" s="4" t="s">
        <v>11</v>
      </c>
      <c r="C15" s="4" t="s">
        <v>3</v>
      </c>
      <c r="D15" s="28">
        <v>522415.22463335318</v>
      </c>
      <c r="E15" s="25">
        <v>522415.22463335318</v>
      </c>
      <c r="F15" s="47">
        <f t="shared" si="0"/>
        <v>0</v>
      </c>
      <c r="G15" s="46"/>
      <c r="H15" s="46"/>
      <c r="I15" s="24"/>
    </row>
    <row r="16" spans="1:9" ht="12.75" customHeight="1" x14ac:dyDescent="0.2">
      <c r="A16" s="13" t="s">
        <v>578</v>
      </c>
      <c r="B16" s="4" t="s">
        <v>12</v>
      </c>
      <c r="C16" s="4" t="s">
        <v>3</v>
      </c>
      <c r="D16" s="28">
        <v>223934.85300948966</v>
      </c>
      <c r="E16" s="25">
        <v>223934.85300948966</v>
      </c>
      <c r="F16" s="47">
        <f t="shared" si="0"/>
        <v>0</v>
      </c>
      <c r="G16" s="46"/>
      <c r="H16" s="46"/>
      <c r="I16" s="24"/>
    </row>
    <row r="17" spans="1:9" ht="12.75" customHeight="1" x14ac:dyDescent="0.2">
      <c r="A17" s="13" t="s">
        <v>579</v>
      </c>
      <c r="B17" s="4" t="s">
        <v>13</v>
      </c>
      <c r="C17" s="4" t="s">
        <v>3</v>
      </c>
      <c r="D17" s="28">
        <v>219094.21328555312</v>
      </c>
      <c r="E17" s="25">
        <v>219094.21328555312</v>
      </c>
      <c r="F17" s="47">
        <f t="shared" si="0"/>
        <v>0</v>
      </c>
      <c r="G17" s="46"/>
      <c r="H17" s="46"/>
      <c r="I17" s="24"/>
    </row>
    <row r="18" spans="1:9" ht="12.75" customHeight="1" x14ac:dyDescent="0.2">
      <c r="A18" s="13" t="s">
        <v>580</v>
      </c>
      <c r="B18" s="4" t="s">
        <v>14</v>
      </c>
      <c r="C18" s="4" t="s">
        <v>3</v>
      </c>
      <c r="D18" s="28">
        <v>193445.83582188596</v>
      </c>
      <c r="E18" s="25">
        <v>193445.83582188596</v>
      </c>
      <c r="F18" s="47">
        <f t="shared" si="0"/>
        <v>0</v>
      </c>
      <c r="G18" s="46"/>
      <c r="H18" s="46"/>
      <c r="I18" s="24"/>
    </row>
    <row r="19" spans="1:9" ht="12.75" customHeight="1" x14ac:dyDescent="0.2">
      <c r="A19" s="13" t="s">
        <v>581</v>
      </c>
      <c r="B19" s="4" t="s">
        <v>15</v>
      </c>
      <c r="C19" s="4" t="s">
        <v>3</v>
      </c>
      <c r="D19" s="28">
        <v>118480.87198885127</v>
      </c>
      <c r="E19" s="25">
        <v>118480.87198885127</v>
      </c>
      <c r="F19" s="47">
        <f t="shared" si="0"/>
        <v>0</v>
      </c>
      <c r="G19" s="46"/>
      <c r="H19" s="46"/>
      <c r="I19" s="24"/>
    </row>
    <row r="20" spans="1:9" ht="12.75" customHeight="1" x14ac:dyDescent="0.2">
      <c r="A20" s="13" t="s">
        <v>582</v>
      </c>
      <c r="B20" s="4" t="s">
        <v>16</v>
      </c>
      <c r="C20" s="4" t="s">
        <v>3</v>
      </c>
      <c r="D20" s="28">
        <v>38767.733758046314</v>
      </c>
      <c r="E20" s="25">
        <v>38767.733758046314</v>
      </c>
      <c r="F20" s="47">
        <f t="shared" si="0"/>
        <v>0</v>
      </c>
      <c r="G20" s="46"/>
      <c r="H20" s="46"/>
      <c r="I20" s="24"/>
    </row>
    <row r="21" spans="1:9" ht="12.75" customHeight="1" x14ac:dyDescent="0.2">
      <c r="A21" s="13" t="s">
        <v>583</v>
      </c>
      <c r="B21" s="4" t="s">
        <v>17</v>
      </c>
      <c r="C21" s="4" t="s">
        <v>3</v>
      </c>
      <c r="D21" s="28">
        <v>89572.08175724998</v>
      </c>
      <c r="E21" s="25">
        <v>89572.08175724998</v>
      </c>
      <c r="F21" s="47">
        <f t="shared" si="0"/>
        <v>0</v>
      </c>
      <c r="G21" s="46"/>
      <c r="H21" s="46"/>
      <c r="I21" s="24"/>
    </row>
    <row r="22" spans="1:9" ht="12.75" customHeight="1" x14ac:dyDescent="0.2">
      <c r="A22" s="13" t="s">
        <v>584</v>
      </c>
      <c r="B22" s="4" t="s">
        <v>18</v>
      </c>
      <c r="C22" s="4" t="s">
        <v>3</v>
      </c>
      <c r="D22" s="28">
        <v>235191.96761563473</v>
      </c>
      <c r="E22" s="25">
        <v>235191.96761563473</v>
      </c>
      <c r="F22" s="47">
        <f t="shared" si="0"/>
        <v>0</v>
      </c>
      <c r="G22" s="46"/>
      <c r="H22" s="46"/>
      <c r="I22" s="24"/>
    </row>
    <row r="23" spans="1:9" ht="12.75" customHeight="1" x14ac:dyDescent="0.2">
      <c r="A23" s="13" t="s">
        <v>585</v>
      </c>
      <c r="B23" s="4" t="s">
        <v>19</v>
      </c>
      <c r="C23" s="4" t="s">
        <v>3</v>
      </c>
      <c r="D23" s="28">
        <v>1327207.6448337645</v>
      </c>
      <c r="E23" s="25">
        <v>1327207.6448337645</v>
      </c>
      <c r="F23" s="47">
        <f t="shared" si="0"/>
        <v>0</v>
      </c>
      <c r="G23" s="46"/>
      <c r="H23" s="46"/>
      <c r="I23" s="24"/>
    </row>
    <row r="24" spans="1:9" ht="12.75" customHeight="1" x14ac:dyDescent="0.2">
      <c r="A24" s="13" t="s">
        <v>586</v>
      </c>
      <c r="B24" s="4" t="s">
        <v>20</v>
      </c>
      <c r="C24" s="4" t="s">
        <v>3</v>
      </c>
      <c r="D24" s="28">
        <v>505163.36452319328</v>
      </c>
      <c r="E24" s="25">
        <v>505163.36452319328</v>
      </c>
      <c r="F24" s="47">
        <f t="shared" si="0"/>
        <v>0</v>
      </c>
      <c r="G24" s="46"/>
      <c r="H24" s="46"/>
      <c r="I24" s="24"/>
    </row>
    <row r="25" spans="1:9" ht="12.75" customHeight="1" x14ac:dyDescent="0.2">
      <c r="A25" s="13" t="s">
        <v>587</v>
      </c>
      <c r="B25" s="4" t="s">
        <v>21</v>
      </c>
      <c r="C25" s="4" t="s">
        <v>3</v>
      </c>
      <c r="D25" s="28">
        <v>617581.72672373743</v>
      </c>
      <c r="E25" s="25">
        <v>617581.72672373743</v>
      </c>
      <c r="F25" s="47">
        <f t="shared" si="0"/>
        <v>0</v>
      </c>
      <c r="G25" s="46"/>
      <c r="H25" s="46"/>
      <c r="I25" s="24"/>
    </row>
    <row r="26" spans="1:9" ht="12.75" customHeight="1" x14ac:dyDescent="0.2">
      <c r="A26" s="13" t="s">
        <v>588</v>
      </c>
      <c r="B26" s="4" t="s">
        <v>22</v>
      </c>
      <c r="C26" s="4" t="s">
        <v>3</v>
      </c>
      <c r="D26" s="28">
        <v>449676.48948171741</v>
      </c>
      <c r="E26" s="25">
        <v>449676.48948171741</v>
      </c>
      <c r="F26" s="47">
        <f t="shared" si="0"/>
        <v>0</v>
      </c>
      <c r="G26" s="46"/>
      <c r="H26" s="46"/>
      <c r="I26" s="24"/>
    </row>
    <row r="27" spans="1:9" ht="12.75" customHeight="1" x14ac:dyDescent="0.2">
      <c r="A27" s="13" t="s">
        <v>589</v>
      </c>
      <c r="B27" s="4" t="s">
        <v>23</v>
      </c>
      <c r="C27" s="4" t="s">
        <v>3</v>
      </c>
      <c r="D27" s="28">
        <v>88145.185480124754</v>
      </c>
      <c r="E27" s="25">
        <v>88145.185480124754</v>
      </c>
      <c r="F27" s="47">
        <f t="shared" si="0"/>
        <v>0</v>
      </c>
      <c r="G27" s="46"/>
      <c r="H27" s="46"/>
      <c r="I27" s="24"/>
    </row>
    <row r="28" spans="1:9" ht="12.75" customHeight="1" x14ac:dyDescent="0.2">
      <c r="A28" s="13" t="s">
        <v>590</v>
      </c>
      <c r="B28" s="4" t="s">
        <v>24</v>
      </c>
      <c r="C28" s="4" t="s">
        <v>3</v>
      </c>
      <c r="D28" s="28">
        <v>31577.596389939608</v>
      </c>
      <c r="E28" s="25">
        <v>31577.596389939608</v>
      </c>
      <c r="F28" s="47">
        <f t="shared" si="0"/>
        <v>0</v>
      </c>
      <c r="G28" s="46"/>
      <c r="H28" s="46"/>
      <c r="I28" s="24"/>
    </row>
    <row r="29" spans="1:9" ht="12.75" customHeight="1" x14ac:dyDescent="0.2">
      <c r="A29" s="13" t="s">
        <v>591</v>
      </c>
      <c r="B29" s="4" t="s">
        <v>25</v>
      </c>
      <c r="C29" s="4" t="s">
        <v>3</v>
      </c>
      <c r="D29" s="28">
        <v>71490.783728183698</v>
      </c>
      <c r="E29" s="25">
        <v>71490.783728183698</v>
      </c>
      <c r="F29" s="47">
        <f t="shared" si="0"/>
        <v>0</v>
      </c>
      <c r="G29" s="46"/>
      <c r="H29" s="46"/>
      <c r="I29" s="24"/>
    </row>
    <row r="30" spans="1:9" ht="12.75" customHeight="1" x14ac:dyDescent="0.2">
      <c r="A30" s="13" t="s">
        <v>592</v>
      </c>
      <c r="B30" s="4" t="s">
        <v>26</v>
      </c>
      <c r="C30" s="4" t="s">
        <v>3</v>
      </c>
      <c r="D30" s="28">
        <v>21882.039949565333</v>
      </c>
      <c r="E30" s="25">
        <v>21882.039949565333</v>
      </c>
      <c r="F30" s="47">
        <f t="shared" si="0"/>
        <v>0</v>
      </c>
      <c r="G30" s="46"/>
      <c r="H30" s="46"/>
      <c r="I30" s="24"/>
    </row>
    <row r="31" spans="1:9" ht="12.75" customHeight="1" x14ac:dyDescent="0.2">
      <c r="A31" s="13" t="s">
        <v>593</v>
      </c>
      <c r="B31" s="4" t="s">
        <v>27</v>
      </c>
      <c r="C31" s="4" t="s">
        <v>3</v>
      </c>
      <c r="D31" s="28">
        <v>2497193.1873382442</v>
      </c>
      <c r="E31" s="25">
        <v>2497193.1873382442</v>
      </c>
      <c r="F31" s="47">
        <f t="shared" si="0"/>
        <v>0</v>
      </c>
      <c r="G31" s="46"/>
      <c r="H31" s="46"/>
      <c r="I31" s="24"/>
    </row>
    <row r="32" spans="1:9" ht="12.75" customHeight="1" x14ac:dyDescent="0.2">
      <c r="A32" s="13" t="s">
        <v>594</v>
      </c>
      <c r="B32" s="4" t="s">
        <v>28</v>
      </c>
      <c r="C32" s="4" t="s">
        <v>3</v>
      </c>
      <c r="D32" s="28">
        <v>59993.831043864884</v>
      </c>
      <c r="E32" s="25">
        <v>59993.831043864884</v>
      </c>
      <c r="F32" s="47">
        <f t="shared" si="0"/>
        <v>0</v>
      </c>
      <c r="G32" s="46"/>
      <c r="H32" s="46"/>
      <c r="I32" s="24"/>
    </row>
    <row r="33" spans="1:9" ht="12.75" customHeight="1" x14ac:dyDescent="0.2">
      <c r="A33" s="13" t="s">
        <v>595</v>
      </c>
      <c r="B33" s="4" t="s">
        <v>29</v>
      </c>
      <c r="C33" s="4" t="s">
        <v>3</v>
      </c>
      <c r="D33" s="28">
        <v>1008547.286482182</v>
      </c>
      <c r="E33" s="25">
        <v>1008547.286482182</v>
      </c>
      <c r="F33" s="47">
        <f t="shared" si="0"/>
        <v>0</v>
      </c>
      <c r="G33" s="46"/>
      <c r="H33" s="46"/>
      <c r="I33" s="24"/>
    </row>
    <row r="34" spans="1:9" ht="12.75" customHeight="1" x14ac:dyDescent="0.2">
      <c r="A34" s="13" t="s">
        <v>596</v>
      </c>
      <c r="B34" s="4" t="s">
        <v>30</v>
      </c>
      <c r="C34" s="4" t="s">
        <v>3</v>
      </c>
      <c r="D34" s="28">
        <v>65842.601367044932</v>
      </c>
      <c r="E34" s="25">
        <v>65842.601367044932</v>
      </c>
      <c r="F34" s="47">
        <f t="shared" si="0"/>
        <v>0</v>
      </c>
      <c r="G34" s="46"/>
      <c r="H34" s="46"/>
      <c r="I34" s="24"/>
    </row>
    <row r="35" spans="1:9" ht="12.75" customHeight="1" x14ac:dyDescent="0.2">
      <c r="A35" s="13" t="s">
        <v>597</v>
      </c>
      <c r="B35" s="4" t="s">
        <v>31</v>
      </c>
      <c r="C35" s="4" t="s">
        <v>3</v>
      </c>
      <c r="D35" s="28">
        <v>75899.410710730634</v>
      </c>
      <c r="E35" s="25">
        <v>75899.410710730634</v>
      </c>
      <c r="F35" s="47">
        <f t="shared" si="0"/>
        <v>0</v>
      </c>
      <c r="G35" s="46"/>
      <c r="H35" s="46"/>
      <c r="I35" s="24"/>
    </row>
    <row r="36" spans="1:9" ht="12.75" customHeight="1" x14ac:dyDescent="0.2">
      <c r="A36" s="13" t="s">
        <v>598</v>
      </c>
      <c r="B36" s="4" t="s">
        <v>32</v>
      </c>
      <c r="C36" s="4" t="s">
        <v>3</v>
      </c>
      <c r="D36" s="28">
        <v>242440.71803039353</v>
      </c>
      <c r="E36" s="25">
        <v>242440.71803039353</v>
      </c>
      <c r="F36" s="47">
        <f t="shared" si="0"/>
        <v>0</v>
      </c>
      <c r="G36" s="46"/>
      <c r="H36" s="46"/>
      <c r="I36" s="24"/>
    </row>
    <row r="37" spans="1:9" ht="12.75" customHeight="1" x14ac:dyDescent="0.2">
      <c r="A37" s="13" t="s">
        <v>599</v>
      </c>
      <c r="B37" s="4" t="s">
        <v>33</v>
      </c>
      <c r="C37" s="4" t="s">
        <v>3</v>
      </c>
      <c r="D37" s="28">
        <v>40630.466520671573</v>
      </c>
      <c r="E37" s="25">
        <v>40630.466520671573</v>
      </c>
      <c r="F37" s="47">
        <f t="shared" si="0"/>
        <v>0</v>
      </c>
      <c r="G37" s="46"/>
      <c r="H37" s="46"/>
      <c r="I37" s="24"/>
    </row>
    <row r="38" spans="1:9" ht="12.75" customHeight="1" x14ac:dyDescent="0.2">
      <c r="A38" s="13" t="s">
        <v>600</v>
      </c>
      <c r="B38" s="4" t="s">
        <v>34</v>
      </c>
      <c r="C38" s="4" t="s">
        <v>3</v>
      </c>
      <c r="D38" s="28">
        <v>48270.011281438718</v>
      </c>
      <c r="E38" s="25">
        <v>48270.011281438718</v>
      </c>
      <c r="F38" s="47">
        <f t="shared" si="0"/>
        <v>0</v>
      </c>
      <c r="G38" s="46"/>
      <c r="H38" s="46"/>
      <c r="I38" s="24"/>
    </row>
    <row r="39" spans="1:9" ht="12.75" customHeight="1" x14ac:dyDescent="0.2">
      <c r="A39" s="13" t="s">
        <v>601</v>
      </c>
      <c r="B39" s="4" t="s">
        <v>35</v>
      </c>
      <c r="C39" s="4" t="s">
        <v>3</v>
      </c>
      <c r="D39" s="28">
        <v>44802.921229013198</v>
      </c>
      <c r="E39" s="25">
        <v>44802.921229013198</v>
      </c>
      <c r="F39" s="47">
        <f t="shared" si="0"/>
        <v>0</v>
      </c>
      <c r="G39" s="46"/>
      <c r="H39" s="46"/>
      <c r="I39" s="24"/>
    </row>
    <row r="40" spans="1:9" ht="12.75" customHeight="1" x14ac:dyDescent="0.2">
      <c r="A40" s="13" t="s">
        <v>602</v>
      </c>
      <c r="B40" s="4" t="s">
        <v>36</v>
      </c>
      <c r="C40" s="4" t="s">
        <v>3</v>
      </c>
      <c r="D40" s="28">
        <v>130905.37660096887</v>
      </c>
      <c r="E40" s="69">
        <v>130905.37660096887</v>
      </c>
      <c r="F40" s="48">
        <f t="shared" si="0"/>
        <v>0</v>
      </c>
      <c r="G40" s="46"/>
      <c r="H40" s="46"/>
      <c r="I40" s="24"/>
    </row>
    <row r="41" spans="1:9" ht="25.5" customHeight="1" x14ac:dyDescent="0.2">
      <c r="A41" s="78"/>
      <c r="B41" s="79"/>
      <c r="C41" s="5" t="s">
        <v>604</v>
      </c>
      <c r="D41" s="29">
        <f>SUM(D7:D40)</f>
        <v>11235029.552492531</v>
      </c>
      <c r="E41" s="36">
        <f t="shared" ref="E41:F41" si="1">SUM(E7:E40)</f>
        <v>11235029.552492531</v>
      </c>
      <c r="F41" s="49">
        <f t="shared" si="1"/>
        <v>0</v>
      </c>
      <c r="G41" s="46"/>
      <c r="H41" s="46"/>
      <c r="I41" s="24"/>
    </row>
    <row r="42" spans="1:9" ht="12.75" customHeight="1" x14ac:dyDescent="0.2">
      <c r="A42" s="13" t="s">
        <v>603</v>
      </c>
      <c r="B42" s="4" t="s">
        <v>37</v>
      </c>
      <c r="C42" s="4" t="s">
        <v>657</v>
      </c>
      <c r="D42" s="28">
        <v>243229.50826199481</v>
      </c>
      <c r="E42" s="70">
        <v>243229.50826199481</v>
      </c>
      <c r="F42" s="50">
        <f>+D42-E42</f>
        <v>0</v>
      </c>
      <c r="G42" s="46"/>
      <c r="H42" s="46"/>
      <c r="I42" s="24"/>
    </row>
    <row r="43" spans="1:9" ht="12.75" customHeight="1" x14ac:dyDescent="0.2">
      <c r="A43" s="13" t="s">
        <v>605</v>
      </c>
      <c r="B43" s="4" t="s">
        <v>38</v>
      </c>
      <c r="C43" s="4" t="s">
        <v>657</v>
      </c>
      <c r="D43" s="28">
        <v>71809.122038622329</v>
      </c>
      <c r="E43" s="25">
        <v>71809.122038622329</v>
      </c>
      <c r="F43" s="47">
        <f t="shared" ref="F43:F73" si="2">+D43-E43</f>
        <v>0</v>
      </c>
      <c r="G43" s="46"/>
      <c r="H43" s="46"/>
      <c r="I43" s="24"/>
    </row>
    <row r="44" spans="1:9" ht="12.75" customHeight="1" x14ac:dyDescent="0.2">
      <c r="A44" s="13" t="s">
        <v>606</v>
      </c>
      <c r="B44" s="4" t="s">
        <v>39</v>
      </c>
      <c r="C44" s="4" t="s">
        <v>657</v>
      </c>
      <c r="D44" s="28">
        <v>100302.02402282831</v>
      </c>
      <c r="E44" s="25">
        <v>100302.02402282831</v>
      </c>
      <c r="F44" s="47">
        <f t="shared" si="2"/>
        <v>0</v>
      </c>
      <c r="G44" s="46"/>
      <c r="H44" s="46"/>
      <c r="I44" s="24"/>
    </row>
    <row r="45" spans="1:9" ht="12.75" customHeight="1" x14ac:dyDescent="0.2">
      <c r="A45" s="13" t="s">
        <v>607</v>
      </c>
      <c r="B45" s="4" t="s">
        <v>40</v>
      </c>
      <c r="C45" s="4" t="s">
        <v>657</v>
      </c>
      <c r="D45" s="28">
        <v>195583.8993961112</v>
      </c>
      <c r="E45" s="25">
        <v>195583.8993961112</v>
      </c>
      <c r="F45" s="47">
        <f t="shared" si="2"/>
        <v>0</v>
      </c>
      <c r="G45" s="46"/>
      <c r="H45" s="46"/>
      <c r="I45" s="24"/>
    </row>
    <row r="46" spans="1:9" ht="12.75" customHeight="1" x14ac:dyDescent="0.2">
      <c r="A46" s="13" t="s">
        <v>608</v>
      </c>
      <c r="B46" s="4" t="s">
        <v>41</v>
      </c>
      <c r="C46" s="4" t="s">
        <v>657</v>
      </c>
      <c r="D46" s="28">
        <v>150092.57415886919</v>
      </c>
      <c r="E46" s="25">
        <v>150092.57415886919</v>
      </c>
      <c r="F46" s="47">
        <f t="shared" si="2"/>
        <v>0</v>
      </c>
      <c r="G46" s="46"/>
      <c r="H46" s="46"/>
      <c r="I46" s="24"/>
    </row>
    <row r="47" spans="1:9" ht="12.75" customHeight="1" x14ac:dyDescent="0.2">
      <c r="A47" s="13" t="s">
        <v>609</v>
      </c>
      <c r="B47" s="4" t="s">
        <v>42</v>
      </c>
      <c r="C47" s="4" t="s">
        <v>657</v>
      </c>
      <c r="D47" s="28">
        <v>194921.87139159866</v>
      </c>
      <c r="E47" s="25">
        <v>194921.87139159866</v>
      </c>
      <c r="F47" s="47">
        <f t="shared" si="2"/>
        <v>0</v>
      </c>
      <c r="G47" s="46"/>
      <c r="H47" s="46"/>
      <c r="I47" s="24"/>
    </row>
    <row r="48" spans="1:9" ht="12.75" customHeight="1" x14ac:dyDescent="0.2">
      <c r="A48" s="13" t="s">
        <v>610</v>
      </c>
      <c r="B48" s="4" t="s">
        <v>43</v>
      </c>
      <c r="C48" s="4" t="s">
        <v>657</v>
      </c>
      <c r="D48" s="28">
        <v>42814.219921693541</v>
      </c>
      <c r="E48" s="25">
        <v>42814.219921693541</v>
      </c>
      <c r="F48" s="47">
        <f t="shared" si="2"/>
        <v>0</v>
      </c>
      <c r="G48" s="46"/>
      <c r="H48" s="46"/>
      <c r="I48" s="24"/>
    </row>
    <row r="49" spans="1:9" ht="12.75" customHeight="1" x14ac:dyDescent="0.2">
      <c r="A49" s="13" t="s">
        <v>611</v>
      </c>
      <c r="B49" s="4" t="s">
        <v>44</v>
      </c>
      <c r="C49" s="4" t="s">
        <v>657</v>
      </c>
      <c r="D49" s="28">
        <v>167241.76786780808</v>
      </c>
      <c r="E49" s="25">
        <v>167241.76786780808</v>
      </c>
      <c r="F49" s="47">
        <f t="shared" si="2"/>
        <v>0</v>
      </c>
      <c r="G49" s="46"/>
      <c r="H49" s="46"/>
      <c r="I49" s="24"/>
    </row>
    <row r="50" spans="1:9" ht="12.75" customHeight="1" x14ac:dyDescent="0.2">
      <c r="A50" s="13" t="s">
        <v>612</v>
      </c>
      <c r="B50" s="4" t="s">
        <v>45</v>
      </c>
      <c r="C50" s="4" t="s">
        <v>657</v>
      </c>
      <c r="D50" s="28">
        <v>101203.7746366713</v>
      </c>
      <c r="E50" s="25">
        <v>101203.7746366713</v>
      </c>
      <c r="F50" s="47">
        <f t="shared" si="2"/>
        <v>0</v>
      </c>
      <c r="G50" s="46"/>
      <c r="H50" s="46"/>
      <c r="I50" s="24"/>
    </row>
    <row r="51" spans="1:9" ht="12.75" customHeight="1" x14ac:dyDescent="0.2">
      <c r="A51" s="13" t="s">
        <v>613</v>
      </c>
      <c r="B51" s="4" t="s">
        <v>46</v>
      </c>
      <c r="C51" s="4" t="s">
        <v>657</v>
      </c>
      <c r="D51" s="28">
        <v>131280.76315614837</v>
      </c>
      <c r="E51" s="25">
        <v>131280.76315614837</v>
      </c>
      <c r="F51" s="47">
        <f t="shared" si="2"/>
        <v>0</v>
      </c>
      <c r="G51" s="46"/>
      <c r="H51" s="46"/>
      <c r="I51" s="24"/>
    </row>
    <row r="52" spans="1:9" ht="12.75" customHeight="1" x14ac:dyDescent="0.2">
      <c r="A52" s="13" t="s">
        <v>614</v>
      </c>
      <c r="B52" s="4" t="s">
        <v>47</v>
      </c>
      <c r="C52" s="4" t="s">
        <v>657</v>
      </c>
      <c r="D52" s="28">
        <v>59470.526245935362</v>
      </c>
      <c r="E52" s="25">
        <v>59470.526245935362</v>
      </c>
      <c r="F52" s="47">
        <f t="shared" si="2"/>
        <v>0</v>
      </c>
      <c r="G52" s="46"/>
      <c r="H52" s="46"/>
      <c r="I52" s="24"/>
    </row>
    <row r="53" spans="1:9" ht="12.75" customHeight="1" x14ac:dyDescent="0.2">
      <c r="A53" s="13" t="s">
        <v>615</v>
      </c>
      <c r="B53" s="4" t="s">
        <v>48</v>
      </c>
      <c r="C53" s="4" t="s">
        <v>657</v>
      </c>
      <c r="D53" s="28">
        <v>490783.08713252371</v>
      </c>
      <c r="E53" s="25">
        <v>490783.08713252371</v>
      </c>
      <c r="F53" s="47">
        <f t="shared" si="2"/>
        <v>0</v>
      </c>
      <c r="G53" s="46"/>
      <c r="H53" s="46"/>
      <c r="I53" s="24"/>
    </row>
    <row r="54" spans="1:9" ht="12.75" customHeight="1" x14ac:dyDescent="0.2">
      <c r="A54" s="13" t="s">
        <v>616</v>
      </c>
      <c r="B54" s="4" t="s">
        <v>49</v>
      </c>
      <c r="C54" s="4" t="s">
        <v>657</v>
      </c>
      <c r="D54" s="28">
        <v>143654.09781670981</v>
      </c>
      <c r="E54" s="25">
        <v>143654.09781670981</v>
      </c>
      <c r="F54" s="47">
        <f t="shared" si="2"/>
        <v>0</v>
      </c>
      <c r="G54" s="46"/>
      <c r="H54" s="46"/>
      <c r="I54" s="24"/>
    </row>
    <row r="55" spans="1:9" ht="12.75" customHeight="1" x14ac:dyDescent="0.2">
      <c r="A55" s="13" t="s">
        <v>617</v>
      </c>
      <c r="B55" s="4" t="s">
        <v>50</v>
      </c>
      <c r="C55" s="4" t="s">
        <v>657</v>
      </c>
      <c r="D55" s="28">
        <v>100175.19543433539</v>
      </c>
      <c r="E55" s="25">
        <v>100175.19543433539</v>
      </c>
      <c r="F55" s="47">
        <f t="shared" si="2"/>
        <v>0</v>
      </c>
      <c r="G55" s="46"/>
      <c r="H55" s="46"/>
      <c r="I55" s="24"/>
    </row>
    <row r="56" spans="1:9" ht="12.75" customHeight="1" x14ac:dyDescent="0.2">
      <c r="A56" s="13" t="s">
        <v>618</v>
      </c>
      <c r="B56" s="4" t="s">
        <v>51</v>
      </c>
      <c r="C56" s="4" t="s">
        <v>657</v>
      </c>
      <c r="D56" s="28">
        <v>68166.794080562744</v>
      </c>
      <c r="E56" s="25">
        <v>68166.794080562744</v>
      </c>
      <c r="F56" s="47">
        <f t="shared" si="2"/>
        <v>0</v>
      </c>
      <c r="G56" s="46"/>
      <c r="H56" s="46"/>
      <c r="I56" s="24"/>
    </row>
    <row r="57" spans="1:9" ht="12.75" customHeight="1" x14ac:dyDescent="0.2">
      <c r="A57" s="13" t="s">
        <v>619</v>
      </c>
      <c r="B57" s="4" t="s">
        <v>52</v>
      </c>
      <c r="C57" s="4" t="s">
        <v>657</v>
      </c>
      <c r="D57" s="28">
        <v>181566.58172406926</v>
      </c>
      <c r="E57" s="25">
        <v>181566.58172406926</v>
      </c>
      <c r="F57" s="47">
        <f t="shared" si="2"/>
        <v>0</v>
      </c>
      <c r="G57" s="46"/>
      <c r="H57" s="46"/>
      <c r="I57" s="24"/>
    </row>
    <row r="58" spans="1:9" ht="12.75" customHeight="1" x14ac:dyDescent="0.2">
      <c r="A58" s="13" t="s">
        <v>620</v>
      </c>
      <c r="B58" s="4" t="s">
        <v>53</v>
      </c>
      <c r="C58" s="4" t="s">
        <v>657</v>
      </c>
      <c r="D58" s="28">
        <v>69660.192448072194</v>
      </c>
      <c r="E58" s="25">
        <v>69660.192448072194</v>
      </c>
      <c r="F58" s="47">
        <f t="shared" si="2"/>
        <v>0</v>
      </c>
      <c r="G58" s="46"/>
      <c r="H58" s="46"/>
      <c r="I58" s="24"/>
    </row>
    <row r="59" spans="1:9" ht="12.75" customHeight="1" x14ac:dyDescent="0.2">
      <c r="A59" s="13" t="s">
        <v>621</v>
      </c>
      <c r="B59" s="4" t="s">
        <v>54</v>
      </c>
      <c r="C59" s="4" t="s">
        <v>657</v>
      </c>
      <c r="D59" s="28">
        <v>180919.81684252439</v>
      </c>
      <c r="E59" s="25">
        <v>180919.81684252439</v>
      </c>
      <c r="F59" s="47">
        <f t="shared" si="2"/>
        <v>0</v>
      </c>
      <c r="G59" s="46"/>
      <c r="H59" s="46"/>
      <c r="I59" s="24"/>
    </row>
    <row r="60" spans="1:9" ht="12.75" customHeight="1" x14ac:dyDescent="0.2">
      <c r="A60" s="13" t="s">
        <v>622</v>
      </c>
      <c r="B60" s="4" t="s">
        <v>55</v>
      </c>
      <c r="C60" s="4" t="s">
        <v>657</v>
      </c>
      <c r="D60" s="28">
        <v>124061.99482381046</v>
      </c>
      <c r="E60" s="25">
        <v>124061.99482381046</v>
      </c>
      <c r="F60" s="47">
        <f t="shared" si="2"/>
        <v>0</v>
      </c>
      <c r="G60" s="46"/>
      <c r="H60" s="46"/>
      <c r="I60" s="24"/>
    </row>
    <row r="61" spans="1:9" ht="12.75" customHeight="1" x14ac:dyDescent="0.2">
      <c r="A61" s="13" t="s">
        <v>623</v>
      </c>
      <c r="B61" s="4" t="s">
        <v>56</v>
      </c>
      <c r="C61" s="4" t="s">
        <v>657</v>
      </c>
      <c r="D61" s="28">
        <v>346774.79461145395</v>
      </c>
      <c r="E61" s="25">
        <v>346774.79461145395</v>
      </c>
      <c r="F61" s="47">
        <f t="shared" si="2"/>
        <v>0</v>
      </c>
      <c r="G61" s="46"/>
      <c r="H61" s="46"/>
      <c r="I61" s="24"/>
    </row>
    <row r="62" spans="1:9" ht="12.75" customHeight="1" x14ac:dyDescent="0.2">
      <c r="A62" s="13" t="s">
        <v>624</v>
      </c>
      <c r="B62" s="4" t="s">
        <v>57</v>
      </c>
      <c r="C62" s="4" t="s">
        <v>657</v>
      </c>
      <c r="D62" s="28">
        <v>156455.51529630367</v>
      </c>
      <c r="E62" s="25">
        <v>156455.51529630367</v>
      </c>
      <c r="F62" s="47">
        <f t="shared" si="2"/>
        <v>0</v>
      </c>
      <c r="G62" s="46"/>
      <c r="H62" s="46"/>
      <c r="I62" s="24"/>
    </row>
    <row r="63" spans="1:9" ht="12.75" customHeight="1" x14ac:dyDescent="0.2">
      <c r="A63" s="13" t="s">
        <v>625</v>
      </c>
      <c r="B63" s="4" t="s">
        <v>58</v>
      </c>
      <c r="C63" s="4" t="s">
        <v>657</v>
      </c>
      <c r="D63" s="28">
        <v>109408.81810339107</v>
      </c>
      <c r="E63" s="25">
        <v>109408.81810339107</v>
      </c>
      <c r="F63" s="47">
        <f t="shared" si="2"/>
        <v>0</v>
      </c>
      <c r="G63" s="46"/>
      <c r="H63" s="46"/>
      <c r="I63" s="24"/>
    </row>
    <row r="64" spans="1:9" ht="12.75" customHeight="1" x14ac:dyDescent="0.2">
      <c r="A64" s="13" t="s">
        <v>626</v>
      </c>
      <c r="B64" s="4" t="s">
        <v>59</v>
      </c>
      <c r="C64" s="4" t="s">
        <v>657</v>
      </c>
      <c r="D64" s="28">
        <v>191584.50992102991</v>
      </c>
      <c r="E64" s="25">
        <v>191584.50992102991</v>
      </c>
      <c r="F64" s="47">
        <f t="shared" si="2"/>
        <v>0</v>
      </c>
      <c r="G64" s="46"/>
      <c r="H64" s="46"/>
      <c r="I64" s="24"/>
    </row>
    <row r="65" spans="1:9" ht="12.75" customHeight="1" x14ac:dyDescent="0.2">
      <c r="A65" s="13" t="s">
        <v>627</v>
      </c>
      <c r="B65" s="4" t="s">
        <v>60</v>
      </c>
      <c r="C65" s="4" t="s">
        <v>657</v>
      </c>
      <c r="D65" s="28">
        <v>73027.283827725783</v>
      </c>
      <c r="E65" s="25">
        <v>73027.283827725783</v>
      </c>
      <c r="F65" s="47">
        <f t="shared" si="2"/>
        <v>0</v>
      </c>
      <c r="G65" s="46"/>
      <c r="H65" s="46"/>
      <c r="I65" s="24"/>
    </row>
    <row r="66" spans="1:9" ht="12.75" customHeight="1" x14ac:dyDescent="0.2">
      <c r="A66" s="13" t="s">
        <v>628</v>
      </c>
      <c r="B66" s="4" t="s">
        <v>61</v>
      </c>
      <c r="C66" s="4" t="s">
        <v>657</v>
      </c>
      <c r="D66" s="28">
        <v>144576.91950361669</v>
      </c>
      <c r="E66" s="25">
        <v>144576.91950361669</v>
      </c>
      <c r="F66" s="47">
        <f t="shared" si="2"/>
        <v>0</v>
      </c>
      <c r="G66" s="46"/>
      <c r="H66" s="46"/>
      <c r="I66" s="24"/>
    </row>
    <row r="67" spans="1:9" ht="12.75" customHeight="1" x14ac:dyDescent="0.2">
      <c r="A67" s="13" t="s">
        <v>629</v>
      </c>
      <c r="B67" s="4" t="s">
        <v>62</v>
      </c>
      <c r="C67" s="4" t="s">
        <v>657</v>
      </c>
      <c r="D67" s="28">
        <v>282741.43075187469</v>
      </c>
      <c r="E67" s="25">
        <v>282741.43075187469</v>
      </c>
      <c r="F67" s="47">
        <f t="shared" si="2"/>
        <v>0</v>
      </c>
      <c r="G67" s="46"/>
      <c r="H67" s="46"/>
      <c r="I67" s="24"/>
    </row>
    <row r="68" spans="1:9" ht="12.75" customHeight="1" x14ac:dyDescent="0.2">
      <c r="A68" s="13" t="s">
        <v>630</v>
      </c>
      <c r="B68" s="4" t="s">
        <v>63</v>
      </c>
      <c r="C68" s="4" t="s">
        <v>657</v>
      </c>
      <c r="D68" s="28">
        <v>24038.198951489812</v>
      </c>
      <c r="E68" s="25">
        <v>24038.198951489812</v>
      </c>
      <c r="F68" s="47">
        <f t="shared" si="2"/>
        <v>0</v>
      </c>
      <c r="G68" s="46"/>
      <c r="H68" s="46"/>
      <c r="I68" s="24"/>
    </row>
    <row r="69" spans="1:9" ht="12.75" customHeight="1" x14ac:dyDescent="0.2">
      <c r="A69" s="13" t="s">
        <v>631</v>
      </c>
      <c r="B69" s="4" t="s">
        <v>64</v>
      </c>
      <c r="C69" s="4" t="s">
        <v>657</v>
      </c>
      <c r="D69" s="28">
        <v>193717.22874776029</v>
      </c>
      <c r="E69" s="25">
        <v>193717.22874776029</v>
      </c>
      <c r="F69" s="47">
        <f t="shared" si="2"/>
        <v>0</v>
      </c>
      <c r="G69" s="46"/>
      <c r="H69" s="46"/>
      <c r="I69" s="24"/>
    </row>
    <row r="70" spans="1:9" ht="12.75" customHeight="1" x14ac:dyDescent="0.2">
      <c r="A70" s="13" t="s">
        <v>632</v>
      </c>
      <c r="B70" s="4" t="s">
        <v>65</v>
      </c>
      <c r="C70" s="4" t="s">
        <v>657</v>
      </c>
      <c r="D70" s="28">
        <v>90577.121242285473</v>
      </c>
      <c r="E70" s="25">
        <v>90577.121242285473</v>
      </c>
      <c r="F70" s="47">
        <f t="shared" si="2"/>
        <v>0</v>
      </c>
      <c r="G70" s="46"/>
      <c r="H70" s="46"/>
      <c r="I70" s="24"/>
    </row>
    <row r="71" spans="1:9" ht="12.75" customHeight="1" x14ac:dyDescent="0.2">
      <c r="A71" s="13" t="s">
        <v>633</v>
      </c>
      <c r="B71" s="4" t="s">
        <v>66</v>
      </c>
      <c r="C71" s="4" t="s">
        <v>657</v>
      </c>
      <c r="D71" s="28">
        <v>69974.891499104109</v>
      </c>
      <c r="E71" s="25">
        <v>69974.891499104109</v>
      </c>
      <c r="F71" s="47">
        <f t="shared" si="2"/>
        <v>0</v>
      </c>
      <c r="G71" s="46"/>
      <c r="H71" s="46"/>
      <c r="I71" s="24"/>
    </row>
    <row r="72" spans="1:9" ht="12.75" customHeight="1" x14ac:dyDescent="0.2">
      <c r="A72" s="13" t="s">
        <v>634</v>
      </c>
      <c r="B72" s="4" t="s">
        <v>67</v>
      </c>
      <c r="C72" s="4" t="s">
        <v>657</v>
      </c>
      <c r="D72" s="28">
        <v>64630.822217798122</v>
      </c>
      <c r="E72" s="25">
        <v>64630.822217798122</v>
      </c>
      <c r="F72" s="47">
        <f t="shared" si="2"/>
        <v>0</v>
      </c>
      <c r="G72" s="46"/>
      <c r="H72" s="46"/>
      <c r="I72" s="24"/>
    </row>
    <row r="73" spans="1:9" ht="12.75" customHeight="1" x14ac:dyDescent="0.2">
      <c r="A73" s="13" t="s">
        <v>635</v>
      </c>
      <c r="B73" s="4" t="s">
        <v>68</v>
      </c>
      <c r="C73" s="4" t="s">
        <v>657</v>
      </c>
      <c r="D73" s="28">
        <v>32814.562346539249</v>
      </c>
      <c r="E73" s="25">
        <v>32814.562346539249</v>
      </c>
      <c r="F73" s="47">
        <f t="shared" si="2"/>
        <v>0</v>
      </c>
      <c r="G73" s="46"/>
      <c r="H73" s="46"/>
      <c r="I73" s="24"/>
    </row>
    <row r="74" spans="1:9" ht="26.25" customHeight="1" x14ac:dyDescent="0.2">
      <c r="A74" s="78"/>
      <c r="B74" s="79"/>
      <c r="C74" s="5" t="s">
        <v>658</v>
      </c>
      <c r="D74" s="29">
        <f t="shared" ref="D74:E74" si="3">SUM(D42:D73)</f>
        <v>4597259.9084212622</v>
      </c>
      <c r="E74" s="26">
        <f t="shared" si="3"/>
        <v>4597259.9084212622</v>
      </c>
      <c r="F74" s="51">
        <f>SUM(F42:F73)</f>
        <v>0</v>
      </c>
      <c r="G74" s="46"/>
      <c r="H74" s="46"/>
      <c r="I74" s="24"/>
    </row>
    <row r="75" spans="1:9" ht="12.75" customHeight="1" x14ac:dyDescent="0.2">
      <c r="A75" s="13" t="s">
        <v>636</v>
      </c>
      <c r="B75" s="4" t="s">
        <v>69</v>
      </c>
      <c r="C75" s="4" t="s">
        <v>659</v>
      </c>
      <c r="D75" s="28">
        <v>25852.076448337644</v>
      </c>
      <c r="E75" s="25">
        <v>25852.076448337644</v>
      </c>
      <c r="F75" s="47">
        <f>+D75-E75</f>
        <v>0</v>
      </c>
      <c r="G75" s="46"/>
      <c r="H75" s="46"/>
      <c r="I75" s="24"/>
    </row>
    <row r="76" spans="1:9" ht="12.75" customHeight="1" x14ac:dyDescent="0.2">
      <c r="A76" s="13" t="s">
        <v>637</v>
      </c>
      <c r="B76" s="4" t="s">
        <v>70</v>
      </c>
      <c r="C76" s="4" t="s">
        <v>659</v>
      </c>
      <c r="D76" s="28">
        <v>53486.86044196695</v>
      </c>
      <c r="E76" s="25">
        <v>53486.86044196695</v>
      </c>
      <c r="F76" s="47">
        <f t="shared" ref="F76:F93" si="4">+D76-E76</f>
        <v>0</v>
      </c>
      <c r="G76" s="46"/>
      <c r="H76" s="46"/>
      <c r="I76" s="24"/>
    </row>
    <row r="77" spans="1:9" ht="12.75" customHeight="1" x14ac:dyDescent="0.2">
      <c r="A77" s="13" t="s">
        <v>638</v>
      </c>
      <c r="B77" s="4" t="s">
        <v>71</v>
      </c>
      <c r="C77" s="4" t="s">
        <v>659</v>
      </c>
      <c r="D77" s="28">
        <v>160633.33067887716</v>
      </c>
      <c r="E77" s="25">
        <v>160633.33067887716</v>
      </c>
      <c r="F77" s="47">
        <f t="shared" si="4"/>
        <v>0</v>
      </c>
      <c r="G77" s="46"/>
      <c r="H77" s="46"/>
      <c r="I77" s="24"/>
    </row>
    <row r="78" spans="1:9" ht="12.75" customHeight="1" x14ac:dyDescent="0.2">
      <c r="A78" s="13" t="s">
        <v>639</v>
      </c>
      <c r="B78" s="4" t="s">
        <v>72</v>
      </c>
      <c r="C78" s="4" t="s">
        <v>659</v>
      </c>
      <c r="D78" s="28">
        <v>39787.111288074855</v>
      </c>
      <c r="E78" s="25">
        <v>39787.111288074855</v>
      </c>
      <c r="F78" s="47">
        <f t="shared" si="4"/>
        <v>0</v>
      </c>
      <c r="G78" s="46"/>
      <c r="H78" s="46"/>
      <c r="I78" s="24"/>
    </row>
    <row r="79" spans="1:9" ht="12.75" customHeight="1" x14ac:dyDescent="0.2">
      <c r="A79" s="13" t="s">
        <v>640</v>
      </c>
      <c r="B79" s="4" t="s">
        <v>73</v>
      </c>
      <c r="C79" s="4" t="s">
        <v>659</v>
      </c>
      <c r="D79" s="28">
        <v>51749.00789700709</v>
      </c>
      <c r="E79" s="25">
        <v>51749.00789700709</v>
      </c>
      <c r="F79" s="47">
        <f t="shared" si="4"/>
        <v>0</v>
      </c>
      <c r="G79" s="46"/>
      <c r="H79" s="46"/>
      <c r="I79" s="24"/>
    </row>
    <row r="80" spans="1:9" ht="12.75" customHeight="1" x14ac:dyDescent="0.2">
      <c r="A80" s="13" t="s">
        <v>641</v>
      </c>
      <c r="B80" s="4" t="s">
        <v>74</v>
      </c>
      <c r="C80" s="4" t="s">
        <v>659</v>
      </c>
      <c r="D80" s="28">
        <v>39973.998274603495</v>
      </c>
      <c r="E80" s="25">
        <v>39973.998274603495</v>
      </c>
      <c r="F80" s="47">
        <f t="shared" si="4"/>
        <v>0</v>
      </c>
      <c r="G80" s="46"/>
      <c r="H80" s="46"/>
      <c r="I80" s="24"/>
    </row>
    <row r="81" spans="1:9" ht="12.75" customHeight="1" x14ac:dyDescent="0.2">
      <c r="A81" s="13" t="s">
        <v>642</v>
      </c>
      <c r="B81" s="4" t="s">
        <v>75</v>
      </c>
      <c r="C81" s="4" t="s">
        <v>659</v>
      </c>
      <c r="D81" s="28">
        <v>661093.43552989583</v>
      </c>
      <c r="E81" s="25">
        <v>661093.43552989583</v>
      </c>
      <c r="F81" s="47">
        <f t="shared" si="4"/>
        <v>0</v>
      </c>
      <c r="G81" s="46"/>
      <c r="H81" s="46"/>
      <c r="I81" s="24"/>
    </row>
    <row r="82" spans="1:9" ht="12.75" customHeight="1" x14ac:dyDescent="0.2">
      <c r="A82" s="13" t="s">
        <v>643</v>
      </c>
      <c r="B82" s="4" t="s">
        <v>76</v>
      </c>
      <c r="C82" s="4" t="s">
        <v>659</v>
      </c>
      <c r="D82" s="28">
        <v>179200.95162253632</v>
      </c>
      <c r="E82" s="25">
        <v>179200.95162253632</v>
      </c>
      <c r="F82" s="47">
        <f t="shared" si="4"/>
        <v>0</v>
      </c>
      <c r="G82" s="46"/>
      <c r="H82" s="46"/>
      <c r="I82" s="24"/>
    </row>
    <row r="83" spans="1:9" ht="12.75" customHeight="1" x14ac:dyDescent="0.2">
      <c r="A83" s="13" t="s">
        <v>644</v>
      </c>
      <c r="B83" s="4" t="s">
        <v>77</v>
      </c>
      <c r="C83" s="4" t="s">
        <v>659</v>
      </c>
      <c r="D83" s="28">
        <v>105271.86143738801</v>
      </c>
      <c r="E83" s="25">
        <v>105271.86143738801</v>
      </c>
      <c r="F83" s="47">
        <f t="shared" si="4"/>
        <v>0</v>
      </c>
      <c r="G83" s="46"/>
      <c r="H83" s="46"/>
      <c r="I83" s="24"/>
    </row>
    <row r="84" spans="1:9" ht="12.75" customHeight="1" x14ac:dyDescent="0.2">
      <c r="A84" s="13" t="s">
        <v>645</v>
      </c>
      <c r="B84" s="4" t="s">
        <v>78</v>
      </c>
      <c r="C84" s="4" t="s">
        <v>659</v>
      </c>
      <c r="D84" s="28">
        <v>75103.107040944975</v>
      </c>
      <c r="E84" s="25">
        <v>75103.107040944975</v>
      </c>
      <c r="F84" s="47">
        <f t="shared" si="4"/>
        <v>0</v>
      </c>
      <c r="G84" s="46"/>
      <c r="H84" s="46"/>
      <c r="I84" s="24"/>
    </row>
    <row r="85" spans="1:9" ht="12.75" customHeight="1" x14ac:dyDescent="0.2">
      <c r="A85" s="13" t="s">
        <v>646</v>
      </c>
      <c r="B85" s="4" t="s">
        <v>79</v>
      </c>
      <c r="C85" s="4" t="s">
        <v>659</v>
      </c>
      <c r="D85" s="28">
        <v>324854.5012940474</v>
      </c>
      <c r="E85" s="25">
        <v>324854.5012940474</v>
      </c>
      <c r="F85" s="47">
        <f t="shared" si="4"/>
        <v>0</v>
      </c>
      <c r="G85" s="46"/>
      <c r="H85" s="46"/>
      <c r="I85" s="24"/>
    </row>
    <row r="86" spans="1:9" ht="12.75" customHeight="1" x14ac:dyDescent="0.2">
      <c r="A86" s="13" t="s">
        <v>647</v>
      </c>
      <c r="B86" s="4" t="s">
        <v>80</v>
      </c>
      <c r="C86" s="4" t="s">
        <v>659</v>
      </c>
      <c r="D86" s="28">
        <v>572738.4524520539</v>
      </c>
      <c r="E86" s="25">
        <v>572738.4524520539</v>
      </c>
      <c r="F86" s="47">
        <f t="shared" si="4"/>
        <v>0</v>
      </c>
      <c r="G86" s="46"/>
      <c r="H86" s="46"/>
      <c r="I86" s="24"/>
    </row>
    <row r="87" spans="1:9" ht="12.75" customHeight="1" x14ac:dyDescent="0.2">
      <c r="A87" s="13" t="s">
        <v>648</v>
      </c>
      <c r="B87" s="4" t="s">
        <v>81</v>
      </c>
      <c r="C87" s="4" t="s">
        <v>659</v>
      </c>
      <c r="D87" s="28">
        <v>381245.95394518547</v>
      </c>
      <c r="E87" s="25">
        <v>381245.95394518547</v>
      </c>
      <c r="F87" s="47">
        <f t="shared" si="4"/>
        <v>0</v>
      </c>
      <c r="G87" s="46"/>
      <c r="H87" s="46"/>
      <c r="I87" s="24"/>
    </row>
    <row r="88" spans="1:9" ht="12.75" customHeight="1" x14ac:dyDescent="0.2">
      <c r="A88" s="13" t="s">
        <v>649</v>
      </c>
      <c r="B88" s="4" t="s">
        <v>82</v>
      </c>
      <c r="C88" s="4" t="s">
        <v>659</v>
      </c>
      <c r="D88" s="28">
        <v>1313549.7909615766</v>
      </c>
      <c r="E88" s="25">
        <v>1313549.7909615766</v>
      </c>
      <c r="F88" s="47">
        <f t="shared" si="4"/>
        <v>0</v>
      </c>
      <c r="G88" s="46"/>
      <c r="H88" s="46"/>
      <c r="I88" s="24"/>
    </row>
    <row r="89" spans="1:9" ht="12.75" customHeight="1" x14ac:dyDescent="0.2">
      <c r="A89" s="13" t="s">
        <v>650</v>
      </c>
      <c r="B89" s="4" t="s">
        <v>83</v>
      </c>
      <c r="C89" s="4" t="s">
        <v>659</v>
      </c>
      <c r="D89" s="28">
        <v>93314.996350122761</v>
      </c>
      <c r="E89" s="25">
        <v>93314.996350122761</v>
      </c>
      <c r="F89" s="47">
        <f t="shared" si="4"/>
        <v>0</v>
      </c>
      <c r="G89" s="46"/>
      <c r="H89" s="46"/>
      <c r="I89" s="24"/>
    </row>
    <row r="90" spans="1:9" ht="12.75" customHeight="1" x14ac:dyDescent="0.2">
      <c r="A90" s="13" t="s">
        <v>651</v>
      </c>
      <c r="B90" s="4" t="s">
        <v>84</v>
      </c>
      <c r="C90" s="4" t="s">
        <v>659</v>
      </c>
      <c r="D90" s="28">
        <v>43527.983276926141</v>
      </c>
      <c r="E90" s="25">
        <v>43527.983276926141</v>
      </c>
      <c r="F90" s="47">
        <f t="shared" si="4"/>
        <v>0</v>
      </c>
      <c r="G90" s="46"/>
      <c r="H90" s="46"/>
      <c r="I90" s="24"/>
    </row>
    <row r="91" spans="1:9" ht="12.75" customHeight="1" x14ac:dyDescent="0.2">
      <c r="A91" s="13" t="s">
        <v>652</v>
      </c>
      <c r="B91" s="4" t="s">
        <v>85</v>
      </c>
      <c r="C91" s="4" t="s">
        <v>659</v>
      </c>
      <c r="D91" s="28">
        <v>69848.027075452905</v>
      </c>
      <c r="E91" s="25">
        <v>69848.027075452905</v>
      </c>
      <c r="F91" s="47">
        <f t="shared" si="4"/>
        <v>0</v>
      </c>
      <c r="G91" s="46"/>
      <c r="H91" s="46"/>
      <c r="I91" s="24"/>
    </row>
    <row r="92" spans="1:9" ht="12.75" customHeight="1" x14ac:dyDescent="0.2">
      <c r="A92" s="13" t="s">
        <v>653</v>
      </c>
      <c r="B92" s="4" t="s">
        <v>86</v>
      </c>
      <c r="C92" s="4" t="s">
        <v>659</v>
      </c>
      <c r="D92" s="28">
        <v>34841.767867808077</v>
      </c>
      <c r="E92" s="25">
        <v>34841.767867808077</v>
      </c>
      <c r="F92" s="47">
        <f t="shared" si="4"/>
        <v>0</v>
      </c>
      <c r="G92" s="46"/>
      <c r="H92" s="46"/>
      <c r="I92" s="24"/>
    </row>
    <row r="93" spans="1:9" ht="12.75" customHeight="1" x14ac:dyDescent="0.2">
      <c r="A93" s="13" t="s">
        <v>654</v>
      </c>
      <c r="B93" s="4" t="s">
        <v>87</v>
      </c>
      <c r="C93" s="4" t="s">
        <v>659</v>
      </c>
      <c r="D93" s="28">
        <v>14814.270356360739</v>
      </c>
      <c r="E93" s="25">
        <v>14814.270356360739</v>
      </c>
      <c r="F93" s="47">
        <f t="shared" si="4"/>
        <v>0</v>
      </c>
      <c r="G93" s="46"/>
      <c r="H93" s="46"/>
      <c r="I93" s="24"/>
    </row>
    <row r="94" spans="1:9" ht="28.9" customHeight="1" x14ac:dyDescent="0.2">
      <c r="A94" s="78"/>
      <c r="B94" s="79"/>
      <c r="C94" s="5" t="s">
        <v>660</v>
      </c>
      <c r="D94" s="29">
        <f>SUM(D75:D93)</f>
        <v>4240887.4842391657</v>
      </c>
      <c r="E94" s="26">
        <f t="shared" ref="E94:F94" si="5">SUM(E75:E93)</f>
        <v>4240887.4842391657</v>
      </c>
      <c r="F94" s="52">
        <f t="shared" si="5"/>
        <v>0</v>
      </c>
      <c r="G94" s="46"/>
      <c r="H94" s="46"/>
      <c r="I94" s="24"/>
    </row>
    <row r="95" spans="1:9" ht="12.75" customHeight="1" x14ac:dyDescent="0.2">
      <c r="A95" s="13" t="s">
        <v>655</v>
      </c>
      <c r="B95" s="4" t="s">
        <v>88</v>
      </c>
      <c r="C95" s="4" t="s">
        <v>89</v>
      </c>
      <c r="D95" s="28">
        <v>71726.429092839608</v>
      </c>
      <c r="E95" s="25">
        <v>71726.429092839608</v>
      </c>
      <c r="F95" s="47">
        <f>+D95-E95</f>
        <v>0</v>
      </c>
      <c r="G95" s="24"/>
      <c r="H95" s="46"/>
      <c r="I95" s="24"/>
    </row>
    <row r="96" spans="1:9" ht="12.75" customHeight="1" x14ac:dyDescent="0.2">
      <c r="A96" s="13" t="s">
        <v>656</v>
      </c>
      <c r="B96" s="4" t="s">
        <v>90</v>
      </c>
      <c r="C96" s="4" t="s">
        <v>89</v>
      </c>
      <c r="D96" s="28">
        <v>22742.383701639123</v>
      </c>
      <c r="E96" s="25">
        <v>22742.383701639123</v>
      </c>
      <c r="F96" s="47">
        <f t="shared" ref="F96:F116" si="6">+D96-E96</f>
        <v>0</v>
      </c>
      <c r="G96" s="24"/>
      <c r="H96" s="46"/>
      <c r="I96" s="24"/>
    </row>
    <row r="97" spans="1:9" ht="12.75" customHeight="1" x14ac:dyDescent="0.2">
      <c r="A97" s="13" t="s">
        <v>661</v>
      </c>
      <c r="B97" s="4" t="s">
        <v>91</v>
      </c>
      <c r="C97" s="4" t="s">
        <v>89</v>
      </c>
      <c r="D97" s="28">
        <v>42871.082354502614</v>
      </c>
      <c r="E97" s="25">
        <v>42871.082354502614</v>
      </c>
      <c r="F97" s="47">
        <f t="shared" si="6"/>
        <v>0</v>
      </c>
      <c r="G97" s="24"/>
      <c r="H97" s="46"/>
      <c r="I97" s="24"/>
    </row>
    <row r="98" spans="1:9" ht="12.75" customHeight="1" x14ac:dyDescent="0.2">
      <c r="A98" s="13" t="s">
        <v>662</v>
      </c>
      <c r="B98" s="4" t="s">
        <v>92</v>
      </c>
      <c r="C98" s="4" t="s">
        <v>89</v>
      </c>
      <c r="D98" s="28">
        <v>67299.021832901984</v>
      </c>
      <c r="E98" s="25">
        <v>67299.021832901984</v>
      </c>
      <c r="F98" s="47">
        <f t="shared" si="6"/>
        <v>0</v>
      </c>
      <c r="G98" s="24"/>
      <c r="H98" s="46"/>
      <c r="I98" s="24"/>
    </row>
    <row r="99" spans="1:9" ht="12.75" customHeight="1" x14ac:dyDescent="0.2">
      <c r="A99" s="13" t="s">
        <v>663</v>
      </c>
      <c r="B99" s="4" t="s">
        <v>93</v>
      </c>
      <c r="C99" s="4" t="s">
        <v>89</v>
      </c>
      <c r="D99" s="28">
        <v>372312.85685845115</v>
      </c>
      <c r="E99" s="25">
        <v>372312.85685845115</v>
      </c>
      <c r="F99" s="47">
        <f t="shared" si="6"/>
        <v>0</v>
      </c>
      <c r="G99" s="24"/>
      <c r="H99" s="46"/>
      <c r="I99" s="24"/>
    </row>
    <row r="100" spans="1:9" ht="12.75" customHeight="1" x14ac:dyDescent="0.2">
      <c r="A100" s="13" t="s">
        <v>664</v>
      </c>
      <c r="B100" s="4" t="s">
        <v>94</v>
      </c>
      <c r="C100" s="4" t="s">
        <v>89</v>
      </c>
      <c r="D100" s="28">
        <v>73816.64344017519</v>
      </c>
      <c r="E100" s="25">
        <v>73816.64344017519</v>
      </c>
      <c r="F100" s="47">
        <f t="shared" si="6"/>
        <v>0</v>
      </c>
      <c r="G100" s="24"/>
      <c r="H100" s="46"/>
      <c r="I100" s="24"/>
    </row>
    <row r="101" spans="1:9" ht="12.75" customHeight="1" x14ac:dyDescent="0.2">
      <c r="A101" s="13" t="s">
        <v>665</v>
      </c>
      <c r="B101" s="4" t="s">
        <v>95</v>
      </c>
      <c r="C101" s="4" t="s">
        <v>89</v>
      </c>
      <c r="D101" s="28">
        <v>89546.817970668257</v>
      </c>
      <c r="E101" s="25">
        <v>89546.817970668257</v>
      </c>
      <c r="F101" s="47">
        <f t="shared" si="6"/>
        <v>0</v>
      </c>
      <c r="G101" s="24"/>
      <c r="H101" s="46"/>
      <c r="I101" s="24"/>
    </row>
    <row r="102" spans="1:9" ht="12.75" customHeight="1" x14ac:dyDescent="0.2">
      <c r="A102" s="13" t="s">
        <v>666</v>
      </c>
      <c r="B102" s="4" t="s">
        <v>96</v>
      </c>
      <c r="C102" s="4" t="s">
        <v>89</v>
      </c>
      <c r="D102" s="28">
        <v>1768185.8716570442</v>
      </c>
      <c r="E102" s="25">
        <v>1768185.8716570442</v>
      </c>
      <c r="F102" s="47">
        <f t="shared" si="6"/>
        <v>0</v>
      </c>
      <c r="G102" s="24"/>
      <c r="H102" s="46"/>
      <c r="I102" s="24"/>
    </row>
    <row r="103" spans="1:9" ht="12.75" customHeight="1" x14ac:dyDescent="0.2">
      <c r="A103" s="13" t="s">
        <v>667</v>
      </c>
      <c r="B103" s="4" t="s">
        <v>97</v>
      </c>
      <c r="C103" s="4" t="s">
        <v>89</v>
      </c>
      <c r="D103" s="28">
        <v>30252.799787643504</v>
      </c>
      <c r="E103" s="25">
        <v>30252.799787643504</v>
      </c>
      <c r="F103" s="47">
        <f t="shared" si="6"/>
        <v>0</v>
      </c>
      <c r="G103" s="24"/>
      <c r="H103" s="46"/>
      <c r="I103" s="24"/>
    </row>
    <row r="104" spans="1:9" ht="12.75" customHeight="1" x14ac:dyDescent="0.2">
      <c r="A104" s="13" t="s">
        <v>668</v>
      </c>
      <c r="B104" s="4" t="s">
        <v>98</v>
      </c>
      <c r="C104" s="4" t="s">
        <v>89</v>
      </c>
      <c r="D104" s="28">
        <v>48358.165770787702</v>
      </c>
      <c r="E104" s="25">
        <v>48358.165770787702</v>
      </c>
      <c r="F104" s="47">
        <f t="shared" si="6"/>
        <v>0</v>
      </c>
      <c r="G104" s="24"/>
      <c r="H104" s="46"/>
      <c r="I104" s="24"/>
    </row>
    <row r="105" spans="1:9" ht="12.75" customHeight="1" x14ac:dyDescent="0.2">
      <c r="A105" s="13" t="s">
        <v>669</v>
      </c>
      <c r="B105" s="4" t="s">
        <v>99</v>
      </c>
      <c r="C105" s="4" t="s">
        <v>89</v>
      </c>
      <c r="D105" s="28">
        <v>74953.402349193711</v>
      </c>
      <c r="E105" s="25">
        <v>74953.402349193711</v>
      </c>
      <c r="F105" s="47">
        <f t="shared" si="6"/>
        <v>0</v>
      </c>
      <c r="G105" s="24"/>
      <c r="H105" s="46"/>
      <c r="I105" s="24"/>
    </row>
    <row r="106" spans="1:9" ht="12.75" customHeight="1" x14ac:dyDescent="0.2">
      <c r="A106" s="13" t="s">
        <v>670</v>
      </c>
      <c r="B106" s="4" t="s">
        <v>100</v>
      </c>
      <c r="C106" s="4" t="s">
        <v>89</v>
      </c>
      <c r="D106" s="28">
        <v>349618.9010551463</v>
      </c>
      <c r="E106" s="25">
        <v>349618.9010551463</v>
      </c>
      <c r="F106" s="47">
        <f t="shared" si="6"/>
        <v>0</v>
      </c>
      <c r="G106" s="24"/>
      <c r="H106" s="46"/>
      <c r="I106" s="24"/>
    </row>
    <row r="107" spans="1:9" ht="12.75" customHeight="1" x14ac:dyDescent="0.2">
      <c r="A107" s="13" t="s">
        <v>671</v>
      </c>
      <c r="B107" s="4" t="s">
        <v>101</v>
      </c>
      <c r="C107" s="4" t="s">
        <v>89</v>
      </c>
      <c r="D107" s="28">
        <v>225374.41635145</v>
      </c>
      <c r="E107" s="25">
        <v>225374.41635145</v>
      </c>
      <c r="F107" s="47">
        <f t="shared" si="6"/>
        <v>0</v>
      </c>
      <c r="G107" s="24"/>
      <c r="H107" s="46"/>
      <c r="I107" s="24"/>
    </row>
    <row r="108" spans="1:9" ht="12.75" customHeight="1" x14ac:dyDescent="0.2">
      <c r="A108" s="13" t="s">
        <v>672</v>
      </c>
      <c r="B108" s="4" t="s">
        <v>102</v>
      </c>
      <c r="C108" s="4" t="s">
        <v>89</v>
      </c>
      <c r="D108" s="28">
        <v>31976.433738137897</v>
      </c>
      <c r="E108" s="25">
        <v>31976.433738137897</v>
      </c>
      <c r="F108" s="47">
        <f t="shared" si="6"/>
        <v>0</v>
      </c>
      <c r="G108" s="24"/>
      <c r="H108" s="46"/>
      <c r="I108" s="24"/>
    </row>
    <row r="109" spans="1:9" ht="12.75" customHeight="1" x14ac:dyDescent="0.2">
      <c r="A109" s="13" t="s">
        <v>673</v>
      </c>
      <c r="B109" s="4" t="s">
        <v>103</v>
      </c>
      <c r="C109" s="4" t="s">
        <v>89</v>
      </c>
      <c r="D109" s="28">
        <v>91406.703829053018</v>
      </c>
      <c r="E109" s="25">
        <v>91406.703829053018</v>
      </c>
      <c r="F109" s="47">
        <f t="shared" si="6"/>
        <v>0</v>
      </c>
      <c r="G109" s="24"/>
      <c r="H109" s="46"/>
      <c r="I109" s="24"/>
    </row>
    <row r="110" spans="1:9" ht="12.75" customHeight="1" x14ac:dyDescent="0.2">
      <c r="A110" s="13" t="s">
        <v>674</v>
      </c>
      <c r="B110" s="4" t="s">
        <v>104</v>
      </c>
      <c r="C110" s="4" t="s">
        <v>89</v>
      </c>
      <c r="D110" s="28">
        <v>12127.463003517154</v>
      </c>
      <c r="E110" s="25">
        <v>12127.463003517154</v>
      </c>
      <c r="F110" s="47">
        <f t="shared" si="6"/>
        <v>0</v>
      </c>
      <c r="G110" s="24"/>
      <c r="H110" s="46"/>
      <c r="I110" s="24"/>
    </row>
    <row r="111" spans="1:9" ht="12.75" customHeight="1" x14ac:dyDescent="0.2">
      <c r="A111" s="13" t="s">
        <v>675</v>
      </c>
      <c r="B111" s="4" t="s">
        <v>105</v>
      </c>
      <c r="C111" s="4" t="s">
        <v>89</v>
      </c>
      <c r="D111" s="28">
        <v>157564.26571106244</v>
      </c>
      <c r="E111" s="25">
        <v>157564.26571106244</v>
      </c>
      <c r="F111" s="47">
        <f t="shared" si="6"/>
        <v>0</v>
      </c>
      <c r="G111" s="24"/>
      <c r="H111" s="46"/>
      <c r="I111" s="24"/>
    </row>
    <row r="112" spans="1:9" ht="12.75" customHeight="1" x14ac:dyDescent="0.2">
      <c r="A112" s="13" t="s">
        <v>676</v>
      </c>
      <c r="B112" s="4" t="s">
        <v>106</v>
      </c>
      <c r="C112" s="4" t="s">
        <v>89</v>
      </c>
      <c r="D112" s="28">
        <v>78533.382440772446</v>
      </c>
      <c r="E112" s="25">
        <v>78533.382440772446</v>
      </c>
      <c r="F112" s="47">
        <f t="shared" si="6"/>
        <v>0</v>
      </c>
      <c r="G112" s="24"/>
      <c r="H112" s="46"/>
      <c r="I112" s="24"/>
    </row>
    <row r="113" spans="1:9" ht="12.75" customHeight="1" x14ac:dyDescent="0.2">
      <c r="A113" s="13" t="s">
        <v>677</v>
      </c>
      <c r="B113" s="4" t="s">
        <v>107</v>
      </c>
      <c r="C113" s="4" t="s">
        <v>89</v>
      </c>
      <c r="D113" s="28">
        <v>45705.563740128739</v>
      </c>
      <c r="E113" s="25">
        <v>45705.563740128739</v>
      </c>
      <c r="F113" s="47">
        <f t="shared" si="6"/>
        <v>0</v>
      </c>
      <c r="G113" s="24"/>
      <c r="H113" s="46"/>
      <c r="I113" s="24"/>
    </row>
    <row r="114" spans="1:9" ht="12.75" customHeight="1" x14ac:dyDescent="0.2">
      <c r="A114" s="13" t="s">
        <v>678</v>
      </c>
      <c r="B114" s="4" t="s">
        <v>108</v>
      </c>
      <c r="C114" s="4" t="s">
        <v>89</v>
      </c>
      <c r="D114" s="28">
        <v>13717.191585373945</v>
      </c>
      <c r="E114" s="25">
        <v>13717.191585373945</v>
      </c>
      <c r="F114" s="47">
        <f t="shared" si="6"/>
        <v>0</v>
      </c>
      <c r="G114" s="24"/>
      <c r="H114" s="46"/>
      <c r="I114" s="24"/>
    </row>
    <row r="115" spans="1:9" ht="12.75" customHeight="1" x14ac:dyDescent="0.2">
      <c r="A115" s="13" t="s">
        <v>679</v>
      </c>
      <c r="B115" s="4" t="s">
        <v>109</v>
      </c>
      <c r="C115" s="4" t="s">
        <v>89</v>
      </c>
      <c r="D115" s="28">
        <v>26312.271550866015</v>
      </c>
      <c r="E115" s="25">
        <v>26312.271550866015</v>
      </c>
      <c r="F115" s="47">
        <f t="shared" si="6"/>
        <v>0</v>
      </c>
      <c r="G115" s="24"/>
      <c r="H115" s="46"/>
      <c r="I115" s="24"/>
    </row>
    <row r="116" spans="1:9" ht="12.75" customHeight="1" x14ac:dyDescent="0.2">
      <c r="A116" s="13" t="s">
        <v>680</v>
      </c>
      <c r="B116" s="4" t="s">
        <v>110</v>
      </c>
      <c r="C116" s="4" t="s">
        <v>89</v>
      </c>
      <c r="D116" s="28">
        <v>36638.265312894022</v>
      </c>
      <c r="E116" s="25">
        <v>36638.265312894022</v>
      </c>
      <c r="F116" s="47">
        <f t="shared" si="6"/>
        <v>0</v>
      </c>
      <c r="G116" s="24"/>
      <c r="H116" s="46"/>
      <c r="I116" s="24"/>
    </row>
    <row r="117" spans="1:9" ht="24.75" customHeight="1" x14ac:dyDescent="0.2">
      <c r="A117" s="78"/>
      <c r="B117" s="79"/>
      <c r="C117" s="5" t="s">
        <v>681</v>
      </c>
      <c r="D117" s="29">
        <f>SUM(D95:D116)</f>
        <v>3731040.3331342493</v>
      </c>
      <c r="E117" s="26">
        <f t="shared" ref="E117:F117" si="7">SUM(E95:E116)</f>
        <v>3731040.3331342493</v>
      </c>
      <c r="F117" s="53">
        <f t="shared" si="7"/>
        <v>0</v>
      </c>
      <c r="G117" s="24"/>
      <c r="H117" s="46"/>
      <c r="I117" s="24"/>
    </row>
    <row r="118" spans="1:9" ht="12.75" customHeight="1" x14ac:dyDescent="0.2">
      <c r="A118" s="13" t="s">
        <v>682</v>
      </c>
      <c r="B118" s="4" t="s">
        <v>111</v>
      </c>
      <c r="C118" s="4" t="s">
        <v>112</v>
      </c>
      <c r="D118" s="28">
        <v>112595.25117791492</v>
      </c>
      <c r="E118" s="25">
        <v>112595.25117791492</v>
      </c>
      <c r="F118" s="54">
        <f>+D118-E118</f>
        <v>0</v>
      </c>
      <c r="G118" s="24"/>
      <c r="H118" s="46"/>
      <c r="I118" s="24"/>
    </row>
    <row r="119" spans="1:9" ht="12.75" customHeight="1" x14ac:dyDescent="0.2">
      <c r="A119" s="13" t="s">
        <v>683</v>
      </c>
      <c r="B119" s="4" t="s">
        <v>113</v>
      </c>
      <c r="C119" s="4" t="s">
        <v>112</v>
      </c>
      <c r="D119" s="28">
        <v>75768.065565067358</v>
      </c>
      <c r="E119" s="25">
        <v>75768.065565067358</v>
      </c>
      <c r="F119" s="54">
        <f t="shared" ref="F119:F121" si="8">+D119-E119</f>
        <v>0</v>
      </c>
      <c r="G119" s="24"/>
      <c r="H119" s="46"/>
      <c r="I119" s="24"/>
    </row>
    <row r="120" spans="1:9" ht="12.75" customHeight="1" x14ac:dyDescent="0.2">
      <c r="A120" s="13" t="s">
        <v>684</v>
      </c>
      <c r="B120" s="4" t="s">
        <v>114</v>
      </c>
      <c r="C120" s="4" t="s">
        <v>112</v>
      </c>
      <c r="D120" s="28">
        <v>75282.525715044118</v>
      </c>
      <c r="E120" s="25">
        <v>75282.525715044118</v>
      </c>
      <c r="F120" s="54">
        <f t="shared" si="8"/>
        <v>0</v>
      </c>
      <c r="G120" s="24"/>
      <c r="H120" s="46"/>
      <c r="I120" s="24"/>
    </row>
    <row r="121" spans="1:9" ht="12.75" customHeight="1" x14ac:dyDescent="0.2">
      <c r="A121" s="13" t="s">
        <v>685</v>
      </c>
      <c r="B121" s="4" t="s">
        <v>115</v>
      </c>
      <c r="C121" s="4" t="s">
        <v>112</v>
      </c>
      <c r="D121" s="28">
        <v>124998.8439843387</v>
      </c>
      <c r="E121" s="25">
        <v>124998.8439843387</v>
      </c>
      <c r="F121" s="54">
        <f t="shared" si="8"/>
        <v>0</v>
      </c>
      <c r="G121" s="24"/>
      <c r="H121" s="46"/>
      <c r="I121" s="24"/>
    </row>
    <row r="122" spans="1:9" ht="12.75" customHeight="1" x14ac:dyDescent="0.2">
      <c r="A122" s="71" t="s">
        <v>686</v>
      </c>
      <c r="B122" s="72" t="s">
        <v>116</v>
      </c>
      <c r="C122" s="72" t="s">
        <v>112</v>
      </c>
      <c r="D122" s="73">
        <v>85734.203994956522</v>
      </c>
      <c r="E122" s="74">
        <f t="shared" ref="E122" si="9">+D122-F122</f>
        <v>32572.20386223372</v>
      </c>
      <c r="F122" s="75">
        <v>53162.000132722802</v>
      </c>
      <c r="G122" s="24"/>
      <c r="H122" s="46"/>
      <c r="I122" s="24"/>
    </row>
    <row r="123" spans="1:9" ht="12.75" customHeight="1" x14ac:dyDescent="0.2">
      <c r="A123" s="13" t="s">
        <v>687</v>
      </c>
      <c r="B123" s="4" t="s">
        <v>117</v>
      </c>
      <c r="C123" s="4" t="s">
        <v>112</v>
      </c>
      <c r="D123" s="28">
        <v>102405.93669122038</v>
      </c>
      <c r="E123" s="25">
        <v>102405.93669122038</v>
      </c>
      <c r="F123" s="54">
        <f>+D123-E123</f>
        <v>0</v>
      </c>
      <c r="G123" s="24"/>
      <c r="H123" s="46"/>
      <c r="I123" s="24"/>
    </row>
    <row r="124" spans="1:9" ht="12.75" customHeight="1" x14ac:dyDescent="0.2">
      <c r="A124" s="13" t="s">
        <v>688</v>
      </c>
      <c r="B124" s="4" t="s">
        <v>118</v>
      </c>
      <c r="C124" s="4" t="s">
        <v>112</v>
      </c>
      <c r="D124" s="28">
        <v>180291.34780011943</v>
      </c>
      <c r="E124" s="25">
        <v>180291.34780011943</v>
      </c>
      <c r="F124" s="54">
        <f t="shared" ref="F124:F145" si="10">+D124-E124</f>
        <v>0</v>
      </c>
      <c r="G124" s="24"/>
      <c r="H124" s="46"/>
      <c r="I124" s="24"/>
    </row>
    <row r="125" spans="1:9" ht="12.75" customHeight="1" x14ac:dyDescent="0.2">
      <c r="A125" s="13" t="s">
        <v>689</v>
      </c>
      <c r="B125" s="4" t="s">
        <v>119</v>
      </c>
      <c r="C125" s="4" t="s">
        <v>112</v>
      </c>
      <c r="D125" s="28">
        <v>36673.208573893418</v>
      </c>
      <c r="E125" s="25">
        <v>36673.208573893418</v>
      </c>
      <c r="F125" s="54">
        <f t="shared" si="10"/>
        <v>0</v>
      </c>
      <c r="H125" s="46"/>
    </row>
    <row r="126" spans="1:9" ht="12.75" customHeight="1" x14ac:dyDescent="0.2">
      <c r="A126" s="13" t="s">
        <v>690</v>
      </c>
      <c r="B126" s="4" t="s">
        <v>120</v>
      </c>
      <c r="C126" s="4" t="s">
        <v>112</v>
      </c>
      <c r="D126" s="28">
        <v>451711.90390868665</v>
      </c>
      <c r="E126" s="25">
        <v>451711.90390868665</v>
      </c>
      <c r="F126" s="54">
        <f t="shared" si="10"/>
        <v>0</v>
      </c>
      <c r="H126" s="46"/>
    </row>
    <row r="127" spans="1:9" ht="12.75" customHeight="1" x14ac:dyDescent="0.2">
      <c r="A127" s="13" t="s">
        <v>691</v>
      </c>
      <c r="B127" s="4" t="s">
        <v>121</v>
      </c>
      <c r="C127" s="4" t="s">
        <v>112</v>
      </c>
      <c r="D127" s="28">
        <v>100954.14559692083</v>
      </c>
      <c r="E127" s="25">
        <v>100954.14559692083</v>
      </c>
      <c r="F127" s="54">
        <f t="shared" si="10"/>
        <v>0</v>
      </c>
      <c r="H127" s="46"/>
    </row>
    <row r="128" spans="1:9" ht="12.75" customHeight="1" x14ac:dyDescent="0.2">
      <c r="A128" s="13" t="s">
        <v>692</v>
      </c>
      <c r="B128" s="4" t="s">
        <v>122</v>
      </c>
      <c r="C128" s="4" t="s">
        <v>112</v>
      </c>
      <c r="D128" s="28">
        <v>88417.268564602826</v>
      </c>
      <c r="E128" s="25">
        <v>88417.268564602826</v>
      </c>
      <c r="F128" s="54">
        <f t="shared" si="10"/>
        <v>0</v>
      </c>
      <c r="H128" s="46"/>
    </row>
    <row r="129" spans="1:8" ht="12.75" customHeight="1" x14ac:dyDescent="0.2">
      <c r="A129" s="13" t="s">
        <v>693</v>
      </c>
      <c r="B129" s="4" t="s">
        <v>123</v>
      </c>
      <c r="C129" s="4" t="s">
        <v>112</v>
      </c>
      <c r="D129" s="28">
        <v>252263.6671311965</v>
      </c>
      <c r="E129" s="25">
        <v>252263.6671311965</v>
      </c>
      <c r="F129" s="54">
        <f t="shared" si="10"/>
        <v>0</v>
      </c>
      <c r="H129" s="46"/>
    </row>
    <row r="130" spans="1:8" ht="12.75" customHeight="1" x14ac:dyDescent="0.2">
      <c r="A130" s="13" t="s">
        <v>694</v>
      </c>
      <c r="B130" s="4" t="s">
        <v>124</v>
      </c>
      <c r="C130" s="4" t="s">
        <v>112</v>
      </c>
      <c r="D130" s="28">
        <v>360665.98712588754</v>
      </c>
      <c r="E130" s="25">
        <v>360665.98712588754</v>
      </c>
      <c r="F130" s="54">
        <f t="shared" si="10"/>
        <v>0</v>
      </c>
      <c r="H130" s="46"/>
    </row>
    <row r="131" spans="1:8" ht="12.75" customHeight="1" x14ac:dyDescent="0.2">
      <c r="A131" s="13" t="s">
        <v>695</v>
      </c>
      <c r="B131" s="4" t="s">
        <v>125</v>
      </c>
      <c r="C131" s="4" t="s">
        <v>112</v>
      </c>
      <c r="D131" s="28">
        <v>67868.342955736938</v>
      </c>
      <c r="E131" s="25">
        <v>67868.342955736938</v>
      </c>
      <c r="F131" s="54">
        <f t="shared" si="10"/>
        <v>0</v>
      </c>
      <c r="H131" s="46"/>
    </row>
    <row r="132" spans="1:8" ht="12.75" customHeight="1" x14ac:dyDescent="0.2">
      <c r="A132" s="13" t="s">
        <v>696</v>
      </c>
      <c r="B132" s="4" t="s">
        <v>126</v>
      </c>
      <c r="C132" s="4" t="s">
        <v>112</v>
      </c>
      <c r="D132" s="28">
        <v>78657.373415621463</v>
      </c>
      <c r="E132" s="25">
        <v>78657.373415621463</v>
      </c>
      <c r="F132" s="54">
        <f t="shared" si="10"/>
        <v>0</v>
      </c>
      <c r="H132" s="46"/>
    </row>
    <row r="133" spans="1:8" ht="12.75" customHeight="1" x14ac:dyDescent="0.2">
      <c r="A133" s="13" t="s">
        <v>697</v>
      </c>
      <c r="B133" s="4" t="s">
        <v>127</v>
      </c>
      <c r="C133" s="4" t="s">
        <v>112</v>
      </c>
      <c r="D133" s="28">
        <v>192330.03517154421</v>
      </c>
      <c r="E133" s="25">
        <v>192330.03517154421</v>
      </c>
      <c r="F133" s="54">
        <f t="shared" si="10"/>
        <v>0</v>
      </c>
      <c r="H133" s="46"/>
    </row>
    <row r="134" spans="1:8" ht="12.75" customHeight="1" x14ac:dyDescent="0.2">
      <c r="A134" s="13" t="s">
        <v>698</v>
      </c>
      <c r="B134" s="4" t="s">
        <v>128</v>
      </c>
      <c r="C134" s="4" t="s">
        <v>112</v>
      </c>
      <c r="D134" s="28">
        <v>483976.77350852743</v>
      </c>
      <c r="E134" s="25">
        <v>483976.77350852743</v>
      </c>
      <c r="F134" s="54">
        <f t="shared" si="10"/>
        <v>0</v>
      </c>
      <c r="H134" s="46"/>
    </row>
    <row r="135" spans="1:8" ht="12.75" customHeight="1" x14ac:dyDescent="0.2">
      <c r="A135" s="13" t="s">
        <v>699</v>
      </c>
      <c r="B135" s="4" t="s">
        <v>129</v>
      </c>
      <c r="C135" s="4" t="s">
        <v>112</v>
      </c>
      <c r="D135" s="28">
        <v>116862.21514367244</v>
      </c>
      <c r="E135" s="25">
        <v>116862.21514367244</v>
      </c>
      <c r="F135" s="54">
        <f t="shared" si="10"/>
        <v>0</v>
      </c>
      <c r="H135" s="46"/>
    </row>
    <row r="136" spans="1:8" ht="12.75" customHeight="1" x14ac:dyDescent="0.2">
      <c r="A136" s="13" t="s">
        <v>700</v>
      </c>
      <c r="B136" s="4" t="s">
        <v>130</v>
      </c>
      <c r="C136" s="4" t="s">
        <v>112</v>
      </c>
      <c r="D136" s="28">
        <v>140136.03955139691</v>
      </c>
      <c r="E136" s="25">
        <v>140136.03955139691</v>
      </c>
      <c r="F136" s="54">
        <f t="shared" si="10"/>
        <v>0</v>
      </c>
      <c r="H136" s="46"/>
    </row>
    <row r="137" spans="1:8" ht="12.75" customHeight="1" x14ac:dyDescent="0.2">
      <c r="A137" s="13" t="s">
        <v>701</v>
      </c>
      <c r="B137" s="4" t="s">
        <v>131</v>
      </c>
      <c r="C137" s="4" t="s">
        <v>112</v>
      </c>
      <c r="D137" s="28">
        <v>135778.12595394519</v>
      </c>
      <c r="E137" s="25">
        <v>135778.12595394519</v>
      </c>
      <c r="F137" s="54">
        <f t="shared" si="10"/>
        <v>0</v>
      </c>
      <c r="H137" s="46"/>
    </row>
    <row r="138" spans="1:8" ht="12.75" customHeight="1" x14ac:dyDescent="0.2">
      <c r="A138" s="13" t="s">
        <v>702</v>
      </c>
      <c r="B138" s="4" t="s">
        <v>132</v>
      </c>
      <c r="C138" s="4" t="s">
        <v>112</v>
      </c>
      <c r="D138" s="28">
        <v>137006.56181564799</v>
      </c>
      <c r="E138" s="25">
        <v>137006.56181564799</v>
      </c>
      <c r="F138" s="54">
        <f t="shared" si="10"/>
        <v>0</v>
      </c>
      <c r="H138" s="46"/>
    </row>
    <row r="139" spans="1:8" ht="12.75" customHeight="1" x14ac:dyDescent="0.2">
      <c r="A139" s="13" t="s">
        <v>703</v>
      </c>
      <c r="B139" s="4" t="s">
        <v>133</v>
      </c>
      <c r="C139" s="4" t="s">
        <v>112</v>
      </c>
      <c r="D139" s="28">
        <v>228250.1294047382</v>
      </c>
      <c r="E139" s="25">
        <v>228250.1294047382</v>
      </c>
      <c r="F139" s="54">
        <f t="shared" si="10"/>
        <v>0</v>
      </c>
      <c r="H139" s="46"/>
    </row>
    <row r="140" spans="1:8" ht="12.75" customHeight="1" x14ac:dyDescent="0.2">
      <c r="A140" s="13" t="s">
        <v>704</v>
      </c>
      <c r="B140" s="4" t="s">
        <v>134</v>
      </c>
      <c r="C140" s="4" t="s">
        <v>112</v>
      </c>
      <c r="D140" s="28">
        <v>1651588.9521534275</v>
      </c>
      <c r="E140" s="25">
        <v>1651588.9521534275</v>
      </c>
      <c r="F140" s="54">
        <f t="shared" si="10"/>
        <v>0</v>
      </c>
      <c r="H140" s="46"/>
    </row>
    <row r="141" spans="1:8" ht="12.75" customHeight="1" x14ac:dyDescent="0.2">
      <c r="A141" s="13" t="s">
        <v>705</v>
      </c>
      <c r="B141" s="4" t="s">
        <v>135</v>
      </c>
      <c r="C141" s="4" t="s">
        <v>112</v>
      </c>
      <c r="D141" s="28">
        <v>244502.58544030791</v>
      </c>
      <c r="E141" s="25">
        <v>244502.58544030791</v>
      </c>
      <c r="F141" s="54">
        <f t="shared" si="10"/>
        <v>0</v>
      </c>
      <c r="H141" s="46"/>
    </row>
    <row r="142" spans="1:8" ht="12.75" customHeight="1" x14ac:dyDescent="0.2">
      <c r="A142" s="42" t="s">
        <v>706</v>
      </c>
      <c r="B142" s="43" t="s">
        <v>136</v>
      </c>
      <c r="C142" s="43" t="s">
        <v>112</v>
      </c>
      <c r="D142" s="44">
        <v>181845.8756387285</v>
      </c>
      <c r="E142" s="45">
        <v>181845.8756387285</v>
      </c>
      <c r="F142" s="55">
        <f t="shared" si="10"/>
        <v>0</v>
      </c>
      <c r="H142" s="46"/>
    </row>
    <row r="143" spans="1:8" ht="12.75" customHeight="1" x14ac:dyDescent="0.2">
      <c r="A143" s="13" t="s">
        <v>707</v>
      </c>
      <c r="B143" s="4" t="s">
        <v>137</v>
      </c>
      <c r="C143" s="4" t="s">
        <v>112</v>
      </c>
      <c r="D143" s="28">
        <v>105896.90623133584</v>
      </c>
      <c r="E143" s="25">
        <v>105896.90623133584</v>
      </c>
      <c r="F143" s="54">
        <f t="shared" si="10"/>
        <v>0</v>
      </c>
      <c r="H143" s="46"/>
    </row>
    <row r="144" spans="1:8" ht="12.75" customHeight="1" x14ac:dyDescent="0.2">
      <c r="A144" s="13" t="s">
        <v>708</v>
      </c>
      <c r="B144" s="4" t="s">
        <v>138</v>
      </c>
      <c r="C144" s="4" t="s">
        <v>112</v>
      </c>
      <c r="D144" s="28">
        <v>54216.343486628168</v>
      </c>
      <c r="E144" s="25">
        <v>54216.343486628168</v>
      </c>
      <c r="F144" s="54">
        <f t="shared" si="10"/>
        <v>0</v>
      </c>
      <c r="H144" s="46"/>
    </row>
    <row r="145" spans="1:9" ht="12.75" customHeight="1" x14ac:dyDescent="0.2">
      <c r="A145" s="13" t="s">
        <v>709</v>
      </c>
      <c r="B145" s="4" t="s">
        <v>139</v>
      </c>
      <c r="C145" s="4" t="s">
        <v>112</v>
      </c>
      <c r="D145" s="28">
        <v>65665.182825668584</v>
      </c>
      <c r="E145" s="25">
        <v>65665.182825668584</v>
      </c>
      <c r="F145" s="54">
        <f t="shared" si="10"/>
        <v>0</v>
      </c>
      <c r="H145" s="46"/>
    </row>
    <row r="146" spans="1:9" ht="24.75" customHeight="1" x14ac:dyDescent="0.2">
      <c r="A146" s="78"/>
      <c r="B146" s="79"/>
      <c r="C146" s="5" t="s">
        <v>710</v>
      </c>
      <c r="D146" s="29">
        <f>SUM(D118:D145)</f>
        <v>5932343.798526777</v>
      </c>
      <c r="E146" s="26">
        <f t="shared" ref="E146:F146" si="11">SUM(E118:E145)</f>
        <v>5879181.7983940542</v>
      </c>
      <c r="F146" s="56">
        <f t="shared" si="11"/>
        <v>53162.000132722802</v>
      </c>
      <c r="H146" s="46"/>
      <c r="I146" s="24"/>
    </row>
    <row r="147" spans="1:9" ht="12.75" customHeight="1" x14ac:dyDescent="0.2">
      <c r="A147" s="13" t="s">
        <v>712</v>
      </c>
      <c r="B147" s="4" t="s">
        <v>140</v>
      </c>
      <c r="C147" s="4" t="s">
        <v>711</v>
      </c>
      <c r="D147" s="28">
        <v>38261.175924082556</v>
      </c>
      <c r="E147" s="25">
        <v>38261.175924082556</v>
      </c>
      <c r="F147" s="47">
        <f>+D147-E147</f>
        <v>0</v>
      </c>
      <c r="H147" s="46"/>
    </row>
    <row r="148" spans="1:9" ht="12.75" customHeight="1" x14ac:dyDescent="0.2">
      <c r="A148" s="13" t="s">
        <v>713</v>
      </c>
      <c r="B148" s="4" t="s">
        <v>141</v>
      </c>
      <c r="C148" s="4" t="s">
        <v>711</v>
      </c>
      <c r="D148" s="28">
        <v>26545.063375141017</v>
      </c>
      <c r="E148" s="25">
        <v>26545.063375141017</v>
      </c>
      <c r="F148" s="47">
        <f t="shared" ref="F148:F171" si="12">+D148-E148</f>
        <v>0</v>
      </c>
      <c r="H148" s="46"/>
    </row>
    <row r="149" spans="1:9" ht="12.75" customHeight="1" x14ac:dyDescent="0.2">
      <c r="A149" s="13" t="s">
        <v>714</v>
      </c>
      <c r="B149" s="4" t="s">
        <v>142</v>
      </c>
      <c r="C149" s="4" t="s">
        <v>711</v>
      </c>
      <c r="D149" s="28">
        <v>173184.79792952418</v>
      </c>
      <c r="E149" s="25">
        <v>173184.79792952418</v>
      </c>
      <c r="F149" s="47">
        <f t="shared" si="12"/>
        <v>0</v>
      </c>
      <c r="H149" s="46"/>
    </row>
    <row r="150" spans="1:9" ht="12.75" customHeight="1" x14ac:dyDescent="0.2">
      <c r="A150" s="13" t="s">
        <v>715</v>
      </c>
      <c r="B150" s="4" t="s">
        <v>143</v>
      </c>
      <c r="C150" s="4" t="s">
        <v>711</v>
      </c>
      <c r="D150" s="28">
        <v>28983.298161789102</v>
      </c>
      <c r="E150" s="25">
        <v>28983.298161789102</v>
      </c>
      <c r="F150" s="47">
        <f t="shared" si="12"/>
        <v>0</v>
      </c>
      <c r="H150" s="46"/>
    </row>
    <row r="151" spans="1:9" ht="12.75" customHeight="1" x14ac:dyDescent="0.2">
      <c r="A151" s="13" t="s">
        <v>716</v>
      </c>
      <c r="B151" s="4" t="s">
        <v>144</v>
      </c>
      <c r="C151" s="4" t="s">
        <v>711</v>
      </c>
      <c r="D151" s="28">
        <v>53869.996681929784</v>
      </c>
      <c r="E151" s="25">
        <v>53869.996681929784</v>
      </c>
      <c r="F151" s="47">
        <f t="shared" si="12"/>
        <v>0</v>
      </c>
      <c r="H151" s="46"/>
    </row>
    <row r="152" spans="1:9" ht="12.75" customHeight="1" x14ac:dyDescent="0.2">
      <c r="A152" s="13" t="s">
        <v>717</v>
      </c>
      <c r="B152" s="4" t="s">
        <v>145</v>
      </c>
      <c r="C152" s="4" t="s">
        <v>711</v>
      </c>
      <c r="D152" s="28">
        <v>30244.782002787178</v>
      </c>
      <c r="E152" s="25">
        <v>30244.782002787178</v>
      </c>
      <c r="F152" s="47">
        <f t="shared" si="12"/>
        <v>0</v>
      </c>
      <c r="H152" s="46"/>
    </row>
    <row r="153" spans="1:9" ht="12.75" customHeight="1" x14ac:dyDescent="0.2">
      <c r="A153" s="42" t="s">
        <v>718</v>
      </c>
      <c r="B153" s="43" t="s">
        <v>146</v>
      </c>
      <c r="C153" s="43" t="s">
        <v>711</v>
      </c>
      <c r="D153" s="44">
        <v>54244.244475413099</v>
      </c>
      <c r="E153" s="45">
        <v>54244.244475413099</v>
      </c>
      <c r="F153" s="57">
        <f t="shared" si="12"/>
        <v>0</v>
      </c>
      <c r="H153" s="46"/>
    </row>
    <row r="154" spans="1:9" ht="12.75" customHeight="1" x14ac:dyDescent="0.2">
      <c r="A154" s="13" t="s">
        <v>719</v>
      </c>
      <c r="B154" s="4" t="s">
        <v>147</v>
      </c>
      <c r="C154" s="4" t="s">
        <v>711</v>
      </c>
      <c r="D154" s="28">
        <v>786648.60707412555</v>
      </c>
      <c r="E154" s="25">
        <v>786648.60707412555</v>
      </c>
      <c r="F154" s="47">
        <f t="shared" si="12"/>
        <v>0</v>
      </c>
      <c r="H154" s="46"/>
    </row>
    <row r="155" spans="1:9" ht="12.75" customHeight="1" x14ac:dyDescent="0.2">
      <c r="A155" s="13" t="s">
        <v>720</v>
      </c>
      <c r="B155" s="4" t="s">
        <v>148</v>
      </c>
      <c r="C155" s="4" t="s">
        <v>711</v>
      </c>
      <c r="D155" s="28">
        <v>39849.437918906362</v>
      </c>
      <c r="E155" s="25">
        <v>39849.437918906362</v>
      </c>
      <c r="F155" s="47">
        <f t="shared" si="12"/>
        <v>0</v>
      </c>
      <c r="H155" s="46"/>
    </row>
    <row r="156" spans="1:9" ht="12.75" customHeight="1" x14ac:dyDescent="0.2">
      <c r="A156" s="13" t="s">
        <v>721</v>
      </c>
      <c r="B156" s="4" t="s">
        <v>149</v>
      </c>
      <c r="C156" s="4" t="s">
        <v>711</v>
      </c>
      <c r="D156" s="28">
        <v>39332.672373747431</v>
      </c>
      <c r="E156" s="25">
        <v>39332.672373747431</v>
      </c>
      <c r="F156" s="47">
        <f t="shared" si="12"/>
        <v>0</v>
      </c>
      <c r="H156" s="46"/>
    </row>
    <row r="157" spans="1:9" ht="12.75" customHeight="1" x14ac:dyDescent="0.2">
      <c r="A157" s="13" t="s">
        <v>722</v>
      </c>
      <c r="B157" s="4" t="s">
        <v>150</v>
      </c>
      <c r="C157" s="4" t="s">
        <v>711</v>
      </c>
      <c r="D157" s="28">
        <v>553561.62452717498</v>
      </c>
      <c r="E157" s="25">
        <v>553561.62452717498</v>
      </c>
      <c r="F157" s="47">
        <f t="shared" si="12"/>
        <v>0</v>
      </c>
      <c r="H157" s="46"/>
    </row>
    <row r="158" spans="1:9" ht="12.75" customHeight="1" x14ac:dyDescent="0.2">
      <c r="A158" s="13" t="s">
        <v>723</v>
      </c>
      <c r="B158" s="4" t="s">
        <v>151</v>
      </c>
      <c r="C158" s="4" t="s">
        <v>711</v>
      </c>
      <c r="D158" s="28">
        <v>44083.040679540776</v>
      </c>
      <c r="E158" s="25">
        <v>44083.040679540776</v>
      </c>
      <c r="F158" s="47">
        <f t="shared" si="12"/>
        <v>0</v>
      </c>
      <c r="H158" s="46"/>
    </row>
    <row r="159" spans="1:9" ht="12.75" customHeight="1" x14ac:dyDescent="0.2">
      <c r="A159" s="13" t="s">
        <v>724</v>
      </c>
      <c r="B159" s="4" t="s">
        <v>152</v>
      </c>
      <c r="C159" s="4" t="s">
        <v>711</v>
      </c>
      <c r="D159" s="28">
        <v>36973.448802176652</v>
      </c>
      <c r="E159" s="25">
        <v>36973.448802176652</v>
      </c>
      <c r="F159" s="47">
        <f t="shared" si="12"/>
        <v>0</v>
      </c>
      <c r="H159" s="46"/>
    </row>
    <row r="160" spans="1:9" ht="12.75" customHeight="1" x14ac:dyDescent="0.2">
      <c r="A160" s="13" t="s">
        <v>725</v>
      </c>
      <c r="B160" s="4" t="s">
        <v>153</v>
      </c>
      <c r="C160" s="4" t="s">
        <v>711</v>
      </c>
      <c r="D160" s="28">
        <v>58043.56095294976</v>
      </c>
      <c r="E160" s="25">
        <v>58043.56095294976</v>
      </c>
      <c r="F160" s="47">
        <f t="shared" si="12"/>
        <v>0</v>
      </c>
      <c r="H160" s="46"/>
    </row>
    <row r="161" spans="1:9" ht="12.75" customHeight="1" x14ac:dyDescent="0.2">
      <c r="A161" s="13" t="s">
        <v>726</v>
      </c>
      <c r="B161" s="4" t="s">
        <v>154</v>
      </c>
      <c r="C161" s="4" t="s">
        <v>711</v>
      </c>
      <c r="D161" s="28">
        <v>51678.585174862295</v>
      </c>
      <c r="E161" s="25">
        <v>51678.585174862295</v>
      </c>
      <c r="F161" s="47">
        <f t="shared" si="12"/>
        <v>0</v>
      </c>
      <c r="H161" s="46"/>
    </row>
    <row r="162" spans="1:9" ht="12.75" customHeight="1" x14ac:dyDescent="0.2">
      <c r="A162" s="13" t="s">
        <v>727</v>
      </c>
      <c r="B162" s="4" t="s">
        <v>155</v>
      </c>
      <c r="C162" s="4" t="s">
        <v>711</v>
      </c>
      <c r="D162" s="28">
        <v>56721.016656712454</v>
      </c>
      <c r="E162" s="25">
        <v>56721.016656712454</v>
      </c>
      <c r="F162" s="47">
        <f t="shared" si="12"/>
        <v>0</v>
      </c>
      <c r="H162" s="46"/>
    </row>
    <row r="163" spans="1:9" ht="12.75" customHeight="1" x14ac:dyDescent="0.2">
      <c r="A163" s="13" t="s">
        <v>728</v>
      </c>
      <c r="B163" s="4" t="s">
        <v>156</v>
      </c>
      <c r="C163" s="4" t="s">
        <v>711</v>
      </c>
      <c r="D163" s="28">
        <v>52442.46997146459</v>
      </c>
      <c r="E163" s="25">
        <v>52442.46997146459</v>
      </c>
      <c r="F163" s="47">
        <f t="shared" si="12"/>
        <v>0</v>
      </c>
      <c r="H163" s="46"/>
    </row>
    <row r="164" spans="1:9" ht="12.75" customHeight="1" x14ac:dyDescent="0.2">
      <c r="A164" s="13" t="s">
        <v>729</v>
      </c>
      <c r="B164" s="4" t="s">
        <v>157</v>
      </c>
      <c r="C164" s="4" t="s">
        <v>711</v>
      </c>
      <c r="D164" s="28">
        <v>89765.372619284608</v>
      </c>
      <c r="E164" s="25">
        <v>89765.372619284608</v>
      </c>
      <c r="F164" s="47">
        <f t="shared" si="12"/>
        <v>0</v>
      </c>
      <c r="H164" s="46"/>
    </row>
    <row r="165" spans="1:9" ht="12.75" customHeight="1" x14ac:dyDescent="0.2">
      <c r="A165" s="13" t="s">
        <v>730</v>
      </c>
      <c r="B165" s="4" t="s">
        <v>158</v>
      </c>
      <c r="C165" s="4" t="s">
        <v>711</v>
      </c>
      <c r="D165" s="28">
        <v>106771.19516888977</v>
      </c>
      <c r="E165" s="25">
        <v>106771.19516888977</v>
      </c>
      <c r="F165" s="47">
        <f t="shared" si="12"/>
        <v>0</v>
      </c>
      <c r="H165" s="46"/>
    </row>
    <row r="166" spans="1:9" ht="12.75" customHeight="1" x14ac:dyDescent="0.2">
      <c r="A166" s="13" t="s">
        <v>731</v>
      </c>
      <c r="B166" s="4" t="s">
        <v>159</v>
      </c>
      <c r="C166" s="4" t="s">
        <v>711</v>
      </c>
      <c r="D166" s="28">
        <v>92297.940142013395</v>
      </c>
      <c r="E166" s="25">
        <v>92297.940142013395</v>
      </c>
      <c r="F166" s="47">
        <f t="shared" si="12"/>
        <v>0</v>
      </c>
      <c r="H166" s="46"/>
    </row>
    <row r="167" spans="1:9" ht="12.75" customHeight="1" x14ac:dyDescent="0.2">
      <c r="A167" s="13" t="s">
        <v>732</v>
      </c>
      <c r="B167" s="4" t="s">
        <v>160</v>
      </c>
      <c r="C167" s="4" t="s">
        <v>711</v>
      </c>
      <c r="D167" s="28">
        <v>32561.340500364986</v>
      </c>
      <c r="E167" s="25">
        <v>32561.340500364986</v>
      </c>
      <c r="F167" s="47">
        <f t="shared" si="12"/>
        <v>0</v>
      </c>
      <c r="H167" s="46"/>
    </row>
    <row r="168" spans="1:9" ht="12.75" customHeight="1" x14ac:dyDescent="0.2">
      <c r="A168" s="13" t="s">
        <v>733</v>
      </c>
      <c r="B168" s="4" t="s">
        <v>161</v>
      </c>
      <c r="C168" s="4" t="s">
        <v>711</v>
      </c>
      <c r="D168" s="28">
        <v>33935.73428893755</v>
      </c>
      <c r="E168" s="25">
        <v>33935.73428893755</v>
      </c>
      <c r="F168" s="47">
        <f t="shared" si="12"/>
        <v>0</v>
      </c>
      <c r="H168" s="46"/>
    </row>
    <row r="169" spans="1:9" ht="12.75" customHeight="1" x14ac:dyDescent="0.2">
      <c r="A169" s="13" t="s">
        <v>734</v>
      </c>
      <c r="B169" s="4" t="s">
        <v>162</v>
      </c>
      <c r="C169" s="4" t="s">
        <v>711</v>
      </c>
      <c r="D169" s="28">
        <v>21853.415621474549</v>
      </c>
      <c r="E169" s="25">
        <v>21853.415621474549</v>
      </c>
      <c r="F169" s="47">
        <f t="shared" si="12"/>
        <v>0</v>
      </c>
      <c r="H169" s="46"/>
    </row>
    <row r="170" spans="1:9" ht="12.75" customHeight="1" x14ac:dyDescent="0.2">
      <c r="A170" s="13" t="s">
        <v>735</v>
      </c>
      <c r="B170" s="4" t="s">
        <v>163</v>
      </c>
      <c r="C170" s="4" t="s">
        <v>711</v>
      </c>
      <c r="D170" s="28">
        <v>32971.488486296366</v>
      </c>
      <c r="E170" s="25">
        <v>32971.488486296366</v>
      </c>
      <c r="F170" s="47">
        <f t="shared" si="12"/>
        <v>0</v>
      </c>
      <c r="H170" s="46"/>
    </row>
    <row r="171" spans="1:9" ht="12.75" customHeight="1" x14ac:dyDescent="0.2">
      <c r="A171" s="13" t="s">
        <v>736</v>
      </c>
      <c r="B171" s="4" t="s">
        <v>164</v>
      </c>
      <c r="C171" s="4" t="s">
        <v>711</v>
      </c>
      <c r="D171" s="28">
        <v>51802.176654057999</v>
      </c>
      <c r="E171" s="25">
        <v>51802.176654057999</v>
      </c>
      <c r="F171" s="47">
        <f t="shared" si="12"/>
        <v>0</v>
      </c>
      <c r="H171" s="46"/>
    </row>
    <row r="172" spans="1:9" ht="27" customHeight="1" x14ac:dyDescent="0.2">
      <c r="A172" s="78"/>
      <c r="B172" s="79"/>
      <c r="C172" s="5" t="s">
        <v>763</v>
      </c>
      <c r="D172" s="29">
        <f>SUM(D147:D171)</f>
        <v>2586626.4861636469</v>
      </c>
      <c r="E172" s="26">
        <f t="shared" ref="E172:F172" si="13">SUM(E147:E171)</f>
        <v>2586626.4861636469</v>
      </c>
      <c r="F172" s="52">
        <f t="shared" si="13"/>
        <v>0</v>
      </c>
      <c r="H172" s="46"/>
    </row>
    <row r="173" spans="1:9" ht="12.75" customHeight="1" x14ac:dyDescent="0.2">
      <c r="A173" s="13" t="s">
        <v>737</v>
      </c>
      <c r="B173" s="4" t="s">
        <v>165</v>
      </c>
      <c r="C173" s="4" t="s">
        <v>761</v>
      </c>
      <c r="D173" s="28">
        <v>36021.597982613304</v>
      </c>
      <c r="E173" s="25">
        <v>36021.597982613304</v>
      </c>
      <c r="F173" s="47">
        <f>+D173-E173</f>
        <v>0</v>
      </c>
      <c r="H173" s="46"/>
      <c r="I173" s="24"/>
    </row>
    <row r="174" spans="1:9" ht="12.75" customHeight="1" x14ac:dyDescent="0.2">
      <c r="A174" s="13" t="s">
        <v>739</v>
      </c>
      <c r="B174" s="4" t="s">
        <v>166</v>
      </c>
      <c r="C174" s="4" t="s">
        <v>761</v>
      </c>
      <c r="D174" s="28">
        <v>973395.16623531748</v>
      </c>
      <c r="E174" s="25">
        <v>973395.16623531748</v>
      </c>
      <c r="F174" s="47">
        <f t="shared" ref="F174:F195" si="14">+D174-E174</f>
        <v>0</v>
      </c>
      <c r="H174" s="46"/>
      <c r="I174" s="24"/>
    </row>
    <row r="175" spans="1:9" ht="12.75" customHeight="1" x14ac:dyDescent="0.2">
      <c r="A175" s="13" t="s">
        <v>740</v>
      </c>
      <c r="B175" s="4" t="s">
        <v>167</v>
      </c>
      <c r="C175" s="4" t="s">
        <v>761</v>
      </c>
      <c r="D175" s="28">
        <v>195213.40633087794</v>
      </c>
      <c r="E175" s="25">
        <v>195213.40633087794</v>
      </c>
      <c r="F175" s="47">
        <f t="shared" si="14"/>
        <v>0</v>
      </c>
      <c r="H175" s="46"/>
      <c r="I175" s="24"/>
    </row>
    <row r="176" spans="1:9" ht="12.75" customHeight="1" x14ac:dyDescent="0.2">
      <c r="A176" s="13" t="s">
        <v>741</v>
      </c>
      <c r="B176" s="4" t="s">
        <v>168</v>
      </c>
      <c r="C176" s="4" t="s">
        <v>761</v>
      </c>
      <c r="D176" s="28">
        <v>252713.92394983076</v>
      </c>
      <c r="E176" s="25">
        <v>252713.92394983076</v>
      </c>
      <c r="F176" s="47">
        <f t="shared" si="14"/>
        <v>0</v>
      </c>
      <c r="H176" s="46"/>
      <c r="I176" s="24"/>
    </row>
    <row r="177" spans="1:10" ht="12.75" customHeight="1" x14ac:dyDescent="0.2">
      <c r="A177" s="13" t="s">
        <v>742</v>
      </c>
      <c r="B177" s="4" t="s">
        <v>169</v>
      </c>
      <c r="C177" s="4" t="s">
        <v>761</v>
      </c>
      <c r="D177" s="28">
        <v>46517.259274006232</v>
      </c>
      <c r="E177" s="25">
        <v>46517.259274006232</v>
      </c>
      <c r="F177" s="47">
        <f t="shared" si="14"/>
        <v>0</v>
      </c>
      <c r="H177" s="46"/>
      <c r="I177" s="24"/>
      <c r="J177" s="24"/>
    </row>
    <row r="178" spans="1:10" ht="12.75" customHeight="1" x14ac:dyDescent="0.2">
      <c r="A178" s="13" t="s">
        <v>743</v>
      </c>
      <c r="B178" s="4" t="s">
        <v>170</v>
      </c>
      <c r="C178" s="4" t="s">
        <v>761</v>
      </c>
      <c r="D178" s="28">
        <v>42288.547348861903</v>
      </c>
      <c r="E178" s="25">
        <v>42288.547348861903</v>
      </c>
      <c r="F178" s="47">
        <f t="shared" si="14"/>
        <v>0</v>
      </c>
      <c r="H178" s="46"/>
      <c r="I178" s="24"/>
      <c r="J178" s="24"/>
    </row>
    <row r="179" spans="1:10" ht="12.75" customHeight="1" x14ac:dyDescent="0.2">
      <c r="A179" s="13" t="s">
        <v>744</v>
      </c>
      <c r="B179" s="4" t="s">
        <v>171</v>
      </c>
      <c r="C179" s="4" t="s">
        <v>761</v>
      </c>
      <c r="D179" s="28">
        <v>189711.13809808216</v>
      </c>
      <c r="E179" s="25">
        <v>189711.13809808216</v>
      </c>
      <c r="F179" s="47">
        <f t="shared" si="14"/>
        <v>0</v>
      </c>
      <c r="H179" s="46"/>
      <c r="I179" s="24"/>
      <c r="J179" s="24"/>
    </row>
    <row r="180" spans="1:10" ht="12.75" customHeight="1" x14ac:dyDescent="0.2">
      <c r="A180" s="13" t="s">
        <v>745</v>
      </c>
      <c r="B180" s="4" t="s">
        <v>172</v>
      </c>
      <c r="C180" s="4" t="s">
        <v>761</v>
      </c>
      <c r="D180" s="28">
        <v>149527.1059791625</v>
      </c>
      <c r="E180" s="25">
        <v>149527.1059791625</v>
      </c>
      <c r="F180" s="47">
        <f t="shared" si="14"/>
        <v>0</v>
      </c>
      <c r="H180" s="46"/>
      <c r="I180" s="24"/>
      <c r="J180" s="24"/>
    </row>
    <row r="181" spans="1:10" ht="12.75" customHeight="1" x14ac:dyDescent="0.2">
      <c r="A181" s="13" t="s">
        <v>746</v>
      </c>
      <c r="B181" s="4" t="s">
        <v>173</v>
      </c>
      <c r="C181" s="4" t="s">
        <v>761</v>
      </c>
      <c r="D181" s="28">
        <v>40107.699250116129</v>
      </c>
      <c r="E181" s="25">
        <v>40107.699250116129</v>
      </c>
      <c r="F181" s="47">
        <f t="shared" si="14"/>
        <v>0</v>
      </c>
      <c r="H181" s="46"/>
      <c r="I181" s="24"/>
      <c r="J181" s="24"/>
    </row>
    <row r="182" spans="1:10" ht="12.75" customHeight="1" x14ac:dyDescent="0.2">
      <c r="A182" s="13" t="s">
        <v>747</v>
      </c>
      <c r="B182" s="4" t="s">
        <v>174</v>
      </c>
      <c r="C182" s="4" t="s">
        <v>761</v>
      </c>
      <c r="D182" s="28">
        <v>71512.375074656578</v>
      </c>
      <c r="E182" s="25">
        <v>71512.375074656578</v>
      </c>
      <c r="F182" s="47">
        <f t="shared" si="14"/>
        <v>0</v>
      </c>
      <c r="H182" s="46"/>
      <c r="I182" s="24"/>
      <c r="J182" s="24"/>
    </row>
    <row r="183" spans="1:10" ht="12.75" customHeight="1" x14ac:dyDescent="0.2">
      <c r="A183" s="13" t="s">
        <v>748</v>
      </c>
      <c r="B183" s="4" t="s">
        <v>175</v>
      </c>
      <c r="C183" s="4" t="s">
        <v>761</v>
      </c>
      <c r="D183" s="28">
        <v>56404.081226358743</v>
      </c>
      <c r="E183" s="25">
        <v>56404.081226358743</v>
      </c>
      <c r="F183" s="47">
        <f t="shared" si="14"/>
        <v>0</v>
      </c>
      <c r="H183" s="46"/>
      <c r="I183" s="24"/>
      <c r="J183" s="24"/>
    </row>
    <row r="184" spans="1:10" ht="12.75" customHeight="1" x14ac:dyDescent="0.2">
      <c r="A184" s="42" t="s">
        <v>749</v>
      </c>
      <c r="B184" s="43" t="s">
        <v>176</v>
      </c>
      <c r="C184" s="43" t="s">
        <v>761</v>
      </c>
      <c r="D184" s="44">
        <v>38650.032517088061</v>
      </c>
      <c r="E184" s="45">
        <v>38650.032517088061</v>
      </c>
      <c r="F184" s="57">
        <f t="shared" si="14"/>
        <v>0</v>
      </c>
      <c r="H184" s="46"/>
      <c r="I184" s="24"/>
      <c r="J184" s="24"/>
    </row>
    <row r="185" spans="1:10" ht="12.75" customHeight="1" x14ac:dyDescent="0.2">
      <c r="A185" s="13" t="s">
        <v>750</v>
      </c>
      <c r="B185" s="4" t="s">
        <v>177</v>
      </c>
      <c r="C185" s="4" t="s">
        <v>761</v>
      </c>
      <c r="D185" s="28">
        <v>65868.017784856333</v>
      </c>
      <c r="E185" s="25">
        <v>65868.017784856333</v>
      </c>
      <c r="F185" s="47">
        <f t="shared" si="14"/>
        <v>0</v>
      </c>
      <c r="H185" s="46"/>
      <c r="I185" s="24"/>
      <c r="J185" s="24"/>
    </row>
    <row r="186" spans="1:10" ht="12.75" customHeight="1" x14ac:dyDescent="0.2">
      <c r="A186" s="13" t="s">
        <v>751</v>
      </c>
      <c r="B186" s="4" t="s">
        <v>178</v>
      </c>
      <c r="C186" s="4" t="s">
        <v>761</v>
      </c>
      <c r="D186" s="28">
        <v>110019.63633950493</v>
      </c>
      <c r="E186" s="25">
        <v>110019.63633950493</v>
      </c>
      <c r="F186" s="47">
        <f t="shared" si="14"/>
        <v>0</v>
      </c>
      <c r="H186" s="46"/>
      <c r="I186" s="24"/>
      <c r="J186" s="24"/>
    </row>
    <row r="187" spans="1:10" ht="12.75" customHeight="1" x14ac:dyDescent="0.2">
      <c r="A187" s="13" t="s">
        <v>752</v>
      </c>
      <c r="B187" s="4" t="s">
        <v>179</v>
      </c>
      <c r="C187" s="4" t="s">
        <v>761</v>
      </c>
      <c r="D187" s="28">
        <v>30087.709867940805</v>
      </c>
      <c r="E187" s="25">
        <v>30087.709867940805</v>
      </c>
      <c r="F187" s="47">
        <f t="shared" si="14"/>
        <v>0</v>
      </c>
      <c r="H187" s="46"/>
      <c r="I187" s="24"/>
      <c r="J187" s="24"/>
    </row>
    <row r="188" spans="1:10" ht="12.75" customHeight="1" x14ac:dyDescent="0.2">
      <c r="A188" s="13" t="s">
        <v>753</v>
      </c>
      <c r="B188" s="4" t="s">
        <v>180</v>
      </c>
      <c r="C188" s="4" t="s">
        <v>761</v>
      </c>
      <c r="D188" s="28">
        <v>42899.186409184411</v>
      </c>
      <c r="E188" s="25">
        <v>42899.186409184411</v>
      </c>
      <c r="F188" s="47">
        <f t="shared" si="14"/>
        <v>0</v>
      </c>
      <c r="H188" s="46"/>
      <c r="I188" s="24"/>
      <c r="J188" s="24"/>
    </row>
    <row r="189" spans="1:10" ht="12.75" customHeight="1" x14ac:dyDescent="0.2">
      <c r="A189" s="13" t="s">
        <v>754</v>
      </c>
      <c r="B189" s="4" t="s">
        <v>181</v>
      </c>
      <c r="C189" s="4" t="s">
        <v>761</v>
      </c>
      <c r="D189" s="28">
        <v>21584.078571902581</v>
      </c>
      <c r="E189" s="25">
        <v>21584.078571902581</v>
      </c>
      <c r="F189" s="47">
        <f t="shared" si="14"/>
        <v>0</v>
      </c>
      <c r="H189" s="46"/>
      <c r="I189" s="24"/>
      <c r="J189" s="24"/>
    </row>
    <row r="190" spans="1:10" ht="12.75" customHeight="1" x14ac:dyDescent="0.2">
      <c r="A190" s="13" t="s">
        <v>755</v>
      </c>
      <c r="B190" s="4" t="s">
        <v>182</v>
      </c>
      <c r="C190" s="4" t="s">
        <v>761</v>
      </c>
      <c r="D190" s="28">
        <v>42089.680801645765</v>
      </c>
      <c r="E190" s="25">
        <v>42089.680801645765</v>
      </c>
      <c r="F190" s="47">
        <f t="shared" si="14"/>
        <v>0</v>
      </c>
      <c r="H190" s="46"/>
      <c r="I190" s="24"/>
      <c r="J190" s="24"/>
    </row>
    <row r="191" spans="1:10" ht="12.75" customHeight="1" x14ac:dyDescent="0.2">
      <c r="A191" s="13" t="s">
        <v>756</v>
      </c>
      <c r="B191" s="4" t="s">
        <v>183</v>
      </c>
      <c r="C191" s="4" t="s">
        <v>761</v>
      </c>
      <c r="D191" s="28">
        <v>55073.443493264313</v>
      </c>
      <c r="E191" s="25">
        <v>55073.443493264313</v>
      </c>
      <c r="F191" s="47">
        <f t="shared" si="14"/>
        <v>0</v>
      </c>
      <c r="H191" s="46"/>
      <c r="I191" s="24"/>
      <c r="J191" s="24"/>
    </row>
    <row r="192" spans="1:10" ht="12.75" customHeight="1" x14ac:dyDescent="0.2">
      <c r="A192" s="13" t="s">
        <v>757</v>
      </c>
      <c r="B192" s="4" t="s">
        <v>184</v>
      </c>
      <c r="C192" s="4" t="s">
        <v>761</v>
      </c>
      <c r="D192" s="28">
        <v>18564.36658039684</v>
      </c>
      <c r="E192" s="25">
        <v>18564.36658039684</v>
      </c>
      <c r="F192" s="47">
        <f t="shared" si="14"/>
        <v>0</v>
      </c>
      <c r="H192" s="46"/>
      <c r="I192" s="24"/>
      <c r="J192" s="24"/>
    </row>
    <row r="193" spans="1:10" ht="12.75" customHeight="1" x14ac:dyDescent="0.2">
      <c r="A193" s="13" t="s">
        <v>758</v>
      </c>
      <c r="B193" s="4" t="s">
        <v>185</v>
      </c>
      <c r="C193" s="4" t="s">
        <v>761</v>
      </c>
      <c r="D193" s="28">
        <v>24935.571039883202</v>
      </c>
      <c r="E193" s="25">
        <v>24935.571039883202</v>
      </c>
      <c r="F193" s="47">
        <f t="shared" si="14"/>
        <v>0</v>
      </c>
      <c r="H193" s="46"/>
      <c r="I193" s="24"/>
      <c r="J193" s="24"/>
    </row>
    <row r="194" spans="1:10" ht="12.75" customHeight="1" x14ac:dyDescent="0.2">
      <c r="A194" s="13" t="s">
        <v>759</v>
      </c>
      <c r="B194" s="4" t="s">
        <v>186</v>
      </c>
      <c r="C194" s="4" t="s">
        <v>761</v>
      </c>
      <c r="D194" s="28">
        <v>18554.448204924014</v>
      </c>
      <c r="E194" s="25">
        <v>18554.448204924014</v>
      </c>
      <c r="F194" s="47">
        <f t="shared" si="14"/>
        <v>0</v>
      </c>
      <c r="H194" s="46"/>
      <c r="I194" s="24"/>
      <c r="J194" s="24"/>
    </row>
    <row r="195" spans="1:10" ht="12.75" customHeight="1" x14ac:dyDescent="0.2">
      <c r="A195" s="13" t="s">
        <v>760</v>
      </c>
      <c r="B195" s="4" t="s">
        <v>187</v>
      </c>
      <c r="C195" s="4" t="s">
        <v>761</v>
      </c>
      <c r="D195" s="28">
        <v>10594.699051031919</v>
      </c>
      <c r="E195" s="25">
        <v>10594.699051031919</v>
      </c>
      <c r="F195" s="47">
        <f t="shared" si="14"/>
        <v>0</v>
      </c>
      <c r="H195" s="46"/>
      <c r="I195" s="24"/>
      <c r="J195" s="24"/>
    </row>
    <row r="196" spans="1:10" ht="26.25" customHeight="1" x14ac:dyDescent="0.2">
      <c r="A196" s="78"/>
      <c r="B196" s="79"/>
      <c r="C196" s="5" t="s">
        <v>762</v>
      </c>
      <c r="D196" s="29">
        <f>SUM(D173:D195)</f>
        <v>2532333.1714115064</v>
      </c>
      <c r="E196" s="26">
        <f>SUM(E173:E195)</f>
        <v>2532333.1714115064</v>
      </c>
      <c r="F196" s="52">
        <f>SUM(F173:F195)</f>
        <v>0</v>
      </c>
      <c r="H196" s="46"/>
      <c r="I196" s="24"/>
      <c r="J196" s="24"/>
    </row>
    <row r="197" spans="1:10" ht="12.75" customHeight="1" x14ac:dyDescent="0.2">
      <c r="A197" s="13" t="s">
        <v>764</v>
      </c>
      <c r="B197" s="4" t="s">
        <v>188</v>
      </c>
      <c r="C197" s="4" t="s">
        <v>800</v>
      </c>
      <c r="D197" s="28">
        <v>156211.86940075652</v>
      </c>
      <c r="E197" s="25">
        <v>156211.86940075652</v>
      </c>
      <c r="F197" s="47">
        <f>+D197-E197</f>
        <v>0</v>
      </c>
      <c r="H197" s="46"/>
      <c r="I197" s="24"/>
    </row>
    <row r="198" spans="1:10" ht="12.75" customHeight="1" x14ac:dyDescent="0.2">
      <c r="A198" s="13" t="s">
        <v>765</v>
      </c>
      <c r="B198" s="4" t="s">
        <v>189</v>
      </c>
      <c r="C198" s="4" t="s">
        <v>800</v>
      </c>
      <c r="D198" s="28">
        <v>86398.558630300598</v>
      </c>
      <c r="E198" s="25">
        <v>86398.558630300598</v>
      </c>
      <c r="F198" s="47">
        <f t="shared" ref="F198:F231" si="15">+D198-E198</f>
        <v>0</v>
      </c>
      <c r="H198" s="46"/>
      <c r="I198" s="24"/>
    </row>
    <row r="199" spans="1:10" ht="12.75" customHeight="1" x14ac:dyDescent="0.2">
      <c r="A199" s="13" t="s">
        <v>766</v>
      </c>
      <c r="B199" s="4" t="s">
        <v>190</v>
      </c>
      <c r="C199" s="4" t="s">
        <v>800</v>
      </c>
      <c r="D199" s="28">
        <v>11567.635543168093</v>
      </c>
      <c r="E199" s="25">
        <v>11567.635543168093</v>
      </c>
      <c r="F199" s="47">
        <f t="shared" si="15"/>
        <v>0</v>
      </c>
      <c r="H199" s="46"/>
      <c r="I199" s="24"/>
    </row>
    <row r="200" spans="1:10" ht="12.75" customHeight="1" x14ac:dyDescent="0.2">
      <c r="A200" s="13" t="s">
        <v>767</v>
      </c>
      <c r="B200" s="4" t="s">
        <v>191</v>
      </c>
      <c r="C200" s="4" t="s">
        <v>800</v>
      </c>
      <c r="D200" s="28">
        <v>77039.87922224433</v>
      </c>
      <c r="E200" s="25">
        <v>77039.87922224433</v>
      </c>
      <c r="F200" s="47">
        <f t="shared" si="15"/>
        <v>0</v>
      </c>
      <c r="H200" s="46"/>
      <c r="I200" s="24"/>
    </row>
    <row r="201" spans="1:10" ht="12.75" customHeight="1" x14ac:dyDescent="0.2">
      <c r="A201" s="13" t="s">
        <v>768</v>
      </c>
      <c r="B201" s="4" t="s">
        <v>192</v>
      </c>
      <c r="C201" s="4" t="s">
        <v>800</v>
      </c>
      <c r="D201" s="28">
        <v>259028.62963700309</v>
      </c>
      <c r="E201" s="25">
        <v>259028.62963700309</v>
      </c>
      <c r="F201" s="47">
        <f t="shared" si="15"/>
        <v>0</v>
      </c>
      <c r="H201" s="46"/>
      <c r="I201" s="24"/>
    </row>
    <row r="202" spans="1:10" ht="12.75" customHeight="1" x14ac:dyDescent="0.2">
      <c r="A202" s="13" t="s">
        <v>769</v>
      </c>
      <c r="B202" s="4" t="s">
        <v>193</v>
      </c>
      <c r="C202" s="4" t="s">
        <v>800</v>
      </c>
      <c r="D202" s="28">
        <v>57604.572300749882</v>
      </c>
      <c r="E202" s="25">
        <v>57604.572300749882</v>
      </c>
      <c r="F202" s="47">
        <f t="shared" si="15"/>
        <v>0</v>
      </c>
      <c r="H202" s="46"/>
      <c r="I202" s="24"/>
    </row>
    <row r="203" spans="1:10" ht="12.75" customHeight="1" x14ac:dyDescent="0.2">
      <c r="A203" s="13" t="s">
        <v>770</v>
      </c>
      <c r="B203" s="4" t="s">
        <v>194</v>
      </c>
      <c r="C203" s="4" t="s">
        <v>800</v>
      </c>
      <c r="D203" s="28">
        <v>191279.65624792621</v>
      </c>
      <c r="E203" s="25">
        <v>191279.65624792621</v>
      </c>
      <c r="F203" s="47">
        <f t="shared" si="15"/>
        <v>0</v>
      </c>
      <c r="H203" s="46"/>
      <c r="I203" s="24"/>
    </row>
    <row r="204" spans="1:10" ht="12.75" customHeight="1" x14ac:dyDescent="0.2">
      <c r="A204" s="13" t="s">
        <v>771</v>
      </c>
      <c r="B204" s="4" t="s">
        <v>195</v>
      </c>
      <c r="C204" s="4" t="s">
        <v>800</v>
      </c>
      <c r="D204" s="28">
        <v>126793.92394983076</v>
      </c>
      <c r="E204" s="25">
        <v>126793.92394983076</v>
      </c>
      <c r="F204" s="47">
        <f t="shared" si="15"/>
        <v>0</v>
      </c>
      <c r="H204" s="46"/>
      <c r="I204" s="24"/>
    </row>
    <row r="205" spans="1:10" ht="12.75" customHeight="1" x14ac:dyDescent="0.2">
      <c r="A205" s="13" t="s">
        <v>772</v>
      </c>
      <c r="B205" s="4" t="s">
        <v>196</v>
      </c>
      <c r="C205" s="4" t="s">
        <v>800</v>
      </c>
      <c r="D205" s="28">
        <v>68598.124626717094</v>
      </c>
      <c r="E205" s="25">
        <v>68598.124626717094</v>
      </c>
      <c r="F205" s="47">
        <f t="shared" si="15"/>
        <v>0</v>
      </c>
      <c r="H205" s="46"/>
      <c r="I205" s="24"/>
    </row>
    <row r="206" spans="1:10" ht="12.75" customHeight="1" x14ac:dyDescent="0.2">
      <c r="A206" s="13" t="s">
        <v>773</v>
      </c>
      <c r="B206" s="4" t="s">
        <v>197</v>
      </c>
      <c r="C206" s="4" t="s">
        <v>800</v>
      </c>
      <c r="D206" s="28">
        <v>49102.082420864026</v>
      </c>
      <c r="E206" s="25">
        <v>49102.082420864026</v>
      </c>
      <c r="F206" s="47">
        <f t="shared" si="15"/>
        <v>0</v>
      </c>
      <c r="H206" s="46"/>
      <c r="I206" s="24"/>
    </row>
    <row r="207" spans="1:10" ht="12.75" customHeight="1" x14ac:dyDescent="0.2">
      <c r="A207" s="13" t="s">
        <v>774</v>
      </c>
      <c r="B207" s="4" t="s">
        <v>198</v>
      </c>
      <c r="C207" s="4" t="s">
        <v>800</v>
      </c>
      <c r="D207" s="28">
        <v>132053.78724533811</v>
      </c>
      <c r="E207" s="25">
        <v>132053.78724533811</v>
      </c>
      <c r="F207" s="47">
        <f t="shared" si="15"/>
        <v>0</v>
      </c>
      <c r="H207" s="46"/>
      <c r="I207" s="24"/>
    </row>
    <row r="208" spans="1:10" ht="12.75" customHeight="1" x14ac:dyDescent="0.2">
      <c r="A208" s="13" t="s">
        <v>775</v>
      </c>
      <c r="B208" s="4" t="s">
        <v>199</v>
      </c>
      <c r="C208" s="4" t="s">
        <v>800</v>
      </c>
      <c r="D208" s="28">
        <v>233525.94465458888</v>
      </c>
      <c r="E208" s="25">
        <v>233525.94465458888</v>
      </c>
      <c r="F208" s="47">
        <f t="shared" si="15"/>
        <v>0</v>
      </c>
      <c r="H208" s="46"/>
      <c r="I208" s="24"/>
    </row>
    <row r="209" spans="1:9" ht="12.75" customHeight="1" x14ac:dyDescent="0.2">
      <c r="A209" s="13" t="s">
        <v>776</v>
      </c>
      <c r="B209" s="4" t="s">
        <v>200</v>
      </c>
      <c r="C209" s="4" t="s">
        <v>800</v>
      </c>
      <c r="D209" s="28">
        <v>35605.906164974447</v>
      </c>
      <c r="E209" s="25">
        <v>35605.906164974447</v>
      </c>
      <c r="F209" s="47">
        <f t="shared" si="15"/>
        <v>0</v>
      </c>
      <c r="H209" s="46"/>
      <c r="I209" s="24"/>
    </row>
    <row r="210" spans="1:9" ht="12.75" customHeight="1" x14ac:dyDescent="0.2">
      <c r="A210" s="13" t="s">
        <v>777</v>
      </c>
      <c r="B210" s="4" t="s">
        <v>201</v>
      </c>
      <c r="C210" s="4" t="s">
        <v>800</v>
      </c>
      <c r="D210" s="28">
        <v>74186.297697259273</v>
      </c>
      <c r="E210" s="25">
        <v>74186.297697259273</v>
      </c>
      <c r="F210" s="47">
        <f t="shared" si="15"/>
        <v>0</v>
      </c>
      <c r="H210" s="46"/>
      <c r="I210" s="24"/>
    </row>
    <row r="211" spans="1:9" ht="12.75" customHeight="1" x14ac:dyDescent="0.2">
      <c r="A211" s="13" t="s">
        <v>778</v>
      </c>
      <c r="B211" s="4" t="s">
        <v>202</v>
      </c>
      <c r="C211" s="4" t="s">
        <v>800</v>
      </c>
      <c r="D211" s="28">
        <v>159463.37381378989</v>
      </c>
      <c r="E211" s="25">
        <v>159463.37381378989</v>
      </c>
      <c r="F211" s="47">
        <f t="shared" si="15"/>
        <v>0</v>
      </c>
      <c r="H211" s="46"/>
      <c r="I211" s="24"/>
    </row>
    <row r="212" spans="1:9" ht="12.75" customHeight="1" x14ac:dyDescent="0.2">
      <c r="A212" s="13" t="s">
        <v>779</v>
      </c>
      <c r="B212" s="4" t="s">
        <v>203</v>
      </c>
      <c r="C212" s="4" t="s">
        <v>800</v>
      </c>
      <c r="D212" s="28">
        <v>23632.794478731168</v>
      </c>
      <c r="E212" s="25">
        <v>23632.794478731168</v>
      </c>
      <c r="F212" s="47">
        <f t="shared" si="15"/>
        <v>0</v>
      </c>
      <c r="H212" s="46"/>
      <c r="I212" s="24"/>
    </row>
    <row r="213" spans="1:9" ht="12.75" customHeight="1" x14ac:dyDescent="0.2">
      <c r="A213" s="13" t="s">
        <v>780</v>
      </c>
      <c r="B213" s="4" t="s">
        <v>204</v>
      </c>
      <c r="C213" s="4" t="s">
        <v>800</v>
      </c>
      <c r="D213" s="28">
        <v>89640.477802110297</v>
      </c>
      <c r="E213" s="25">
        <v>89640.477802110297</v>
      </c>
      <c r="F213" s="47">
        <f t="shared" si="15"/>
        <v>0</v>
      </c>
      <c r="H213" s="46"/>
      <c r="I213" s="24"/>
    </row>
    <row r="214" spans="1:9" ht="12.75" customHeight="1" x14ac:dyDescent="0.2">
      <c r="A214" s="13" t="s">
        <v>781</v>
      </c>
      <c r="B214" s="4" t="s">
        <v>205</v>
      </c>
      <c r="C214" s="4" t="s">
        <v>800</v>
      </c>
      <c r="D214" s="28">
        <v>211412.62857522065</v>
      </c>
      <c r="E214" s="25">
        <v>211412.62857522065</v>
      </c>
      <c r="F214" s="47">
        <f t="shared" si="15"/>
        <v>0</v>
      </c>
      <c r="H214" s="46"/>
      <c r="I214" s="24"/>
    </row>
    <row r="215" spans="1:9" ht="12.75" customHeight="1" x14ac:dyDescent="0.2">
      <c r="A215" s="13" t="s">
        <v>782</v>
      </c>
      <c r="B215" s="4" t="s">
        <v>206</v>
      </c>
      <c r="C215" s="4" t="s">
        <v>800</v>
      </c>
      <c r="D215" s="28">
        <v>84638.903709602484</v>
      </c>
      <c r="E215" s="25">
        <v>84638.903709602484</v>
      </c>
      <c r="F215" s="47">
        <f t="shared" si="15"/>
        <v>0</v>
      </c>
      <c r="H215" s="46"/>
      <c r="I215" s="24"/>
    </row>
    <row r="216" spans="1:9" ht="12.75" customHeight="1" x14ac:dyDescent="0.2">
      <c r="A216" s="13" t="s">
        <v>783</v>
      </c>
      <c r="B216" s="4" t="s">
        <v>207</v>
      </c>
      <c r="C216" s="4" t="s">
        <v>800</v>
      </c>
      <c r="D216" s="28">
        <v>291208.90039153228</v>
      </c>
      <c r="E216" s="25">
        <v>291208.90039153228</v>
      </c>
      <c r="F216" s="47">
        <f t="shared" si="15"/>
        <v>0</v>
      </c>
      <c r="H216" s="46"/>
      <c r="I216" s="24"/>
    </row>
    <row r="217" spans="1:9" ht="12.75" customHeight="1" x14ac:dyDescent="0.2">
      <c r="A217" s="13" t="s">
        <v>784</v>
      </c>
      <c r="B217" s="4" t="s">
        <v>208</v>
      </c>
      <c r="C217" s="4" t="s">
        <v>800</v>
      </c>
      <c r="D217" s="28">
        <v>25230.757183622005</v>
      </c>
      <c r="E217" s="25">
        <v>25230.757183622005</v>
      </c>
      <c r="F217" s="47">
        <f t="shared" si="15"/>
        <v>0</v>
      </c>
      <c r="H217" s="46"/>
      <c r="I217" s="24"/>
    </row>
    <row r="218" spans="1:9" ht="12.75" customHeight="1" x14ac:dyDescent="0.2">
      <c r="A218" s="13" t="s">
        <v>785</v>
      </c>
      <c r="B218" s="4" t="s">
        <v>209</v>
      </c>
      <c r="C218" s="4" t="s">
        <v>800</v>
      </c>
      <c r="D218" s="28">
        <v>21971.315946645431</v>
      </c>
      <c r="E218" s="25">
        <v>21971.315946645431</v>
      </c>
      <c r="F218" s="47">
        <f t="shared" si="15"/>
        <v>0</v>
      </c>
      <c r="H218" s="46"/>
      <c r="I218" s="24"/>
    </row>
    <row r="219" spans="1:9" ht="12.75" customHeight="1" x14ac:dyDescent="0.2">
      <c r="A219" s="13" t="s">
        <v>786</v>
      </c>
      <c r="B219" s="4" t="s">
        <v>210</v>
      </c>
      <c r="C219" s="4" t="s">
        <v>800</v>
      </c>
      <c r="D219" s="28">
        <v>109467.4417678678</v>
      </c>
      <c r="E219" s="25">
        <v>109467.4417678678</v>
      </c>
      <c r="F219" s="47">
        <f t="shared" si="15"/>
        <v>0</v>
      </c>
      <c r="H219" s="46"/>
      <c r="I219" s="24"/>
    </row>
    <row r="220" spans="1:9" ht="12.75" customHeight="1" x14ac:dyDescent="0.2">
      <c r="A220" s="13" t="s">
        <v>787</v>
      </c>
      <c r="B220" s="4" t="s">
        <v>211</v>
      </c>
      <c r="C220" s="4" t="s">
        <v>800</v>
      </c>
      <c r="D220" s="28">
        <v>88312.445417745039</v>
      </c>
      <c r="E220" s="25">
        <v>88312.445417745039</v>
      </c>
      <c r="F220" s="47">
        <f t="shared" si="15"/>
        <v>0</v>
      </c>
      <c r="H220" s="46"/>
      <c r="I220" s="24"/>
    </row>
    <row r="221" spans="1:9" ht="12.75" customHeight="1" x14ac:dyDescent="0.2">
      <c r="A221" s="13" t="s">
        <v>788</v>
      </c>
      <c r="B221" s="4" t="s">
        <v>212</v>
      </c>
      <c r="C221" s="4" t="s">
        <v>800</v>
      </c>
      <c r="D221" s="28">
        <v>240893.97040281372</v>
      </c>
      <c r="E221" s="25">
        <v>240893.97040281372</v>
      </c>
      <c r="F221" s="47">
        <f t="shared" si="15"/>
        <v>0</v>
      </c>
      <c r="H221" s="46"/>
      <c r="I221" s="24"/>
    </row>
    <row r="222" spans="1:9" ht="12.75" customHeight="1" x14ac:dyDescent="0.2">
      <c r="A222" s="13" t="s">
        <v>789</v>
      </c>
      <c r="B222" s="4" t="s">
        <v>213</v>
      </c>
      <c r="C222" s="4" t="s">
        <v>800</v>
      </c>
      <c r="D222" s="28">
        <v>53949.702037295108</v>
      </c>
      <c r="E222" s="25">
        <v>53949.702037295108</v>
      </c>
      <c r="F222" s="47">
        <f t="shared" si="15"/>
        <v>0</v>
      </c>
      <c r="H222" s="46"/>
      <c r="I222" s="24"/>
    </row>
    <row r="223" spans="1:9" ht="12.75" customHeight="1" x14ac:dyDescent="0.2">
      <c r="A223" s="13" t="s">
        <v>790</v>
      </c>
      <c r="B223" s="4" t="s">
        <v>214</v>
      </c>
      <c r="C223" s="4" t="s">
        <v>800</v>
      </c>
      <c r="D223" s="28">
        <v>157988.43055279049</v>
      </c>
      <c r="E223" s="25">
        <v>157988.43055279049</v>
      </c>
      <c r="F223" s="47">
        <f t="shared" si="15"/>
        <v>0</v>
      </c>
      <c r="H223" s="46"/>
      <c r="I223" s="24"/>
    </row>
    <row r="224" spans="1:9" ht="12.75" customHeight="1" x14ac:dyDescent="0.2">
      <c r="A224" s="13" t="s">
        <v>791</v>
      </c>
      <c r="B224" s="4" t="s">
        <v>215</v>
      </c>
      <c r="C224" s="4" t="s">
        <v>800</v>
      </c>
      <c r="D224" s="28">
        <v>44124.219258079494</v>
      </c>
      <c r="E224" s="25">
        <v>44124.219258079494</v>
      </c>
      <c r="F224" s="47">
        <f t="shared" si="15"/>
        <v>0</v>
      </c>
      <c r="H224" s="46"/>
      <c r="I224" s="24"/>
    </row>
    <row r="225" spans="1:9" ht="12.75" customHeight="1" x14ac:dyDescent="0.2">
      <c r="A225" s="13" t="s">
        <v>792</v>
      </c>
      <c r="B225" s="4" t="s">
        <v>216</v>
      </c>
      <c r="C225" s="4" t="s">
        <v>800</v>
      </c>
      <c r="D225" s="28">
        <v>2964176.7297100006</v>
      </c>
      <c r="E225" s="25">
        <v>2964176.7297100006</v>
      </c>
      <c r="F225" s="47">
        <f t="shared" si="15"/>
        <v>0</v>
      </c>
      <c r="H225" s="46"/>
      <c r="I225" s="24"/>
    </row>
    <row r="226" spans="1:9" ht="12.75" customHeight="1" x14ac:dyDescent="0.2">
      <c r="A226" s="13" t="s">
        <v>793</v>
      </c>
      <c r="B226" s="4" t="s">
        <v>217</v>
      </c>
      <c r="C226" s="4" t="s">
        <v>800</v>
      </c>
      <c r="D226" s="28">
        <v>22905.3580197757</v>
      </c>
      <c r="E226" s="25">
        <v>22905.3580197757</v>
      </c>
      <c r="F226" s="47">
        <f t="shared" si="15"/>
        <v>0</v>
      </c>
      <c r="H226" s="46"/>
      <c r="I226" s="24"/>
    </row>
    <row r="227" spans="1:9" ht="12.75" customHeight="1" x14ac:dyDescent="0.2">
      <c r="A227" s="13" t="s">
        <v>794</v>
      </c>
      <c r="B227" s="4" t="s">
        <v>218</v>
      </c>
      <c r="C227" s="4" t="s">
        <v>800</v>
      </c>
      <c r="D227" s="28">
        <v>77985.944654588879</v>
      </c>
      <c r="E227" s="25">
        <v>77985.944654588879</v>
      </c>
      <c r="F227" s="47">
        <f t="shared" si="15"/>
        <v>0</v>
      </c>
      <c r="H227" s="46"/>
      <c r="I227" s="24"/>
    </row>
    <row r="228" spans="1:9" ht="12.75" customHeight="1" x14ac:dyDescent="0.2">
      <c r="A228" s="13" t="s">
        <v>795</v>
      </c>
      <c r="B228" s="4" t="s">
        <v>219</v>
      </c>
      <c r="C228" s="4" t="s">
        <v>800</v>
      </c>
      <c r="D228" s="28">
        <v>377335.17419868603</v>
      </c>
      <c r="E228" s="25">
        <v>377335.17419868603</v>
      </c>
      <c r="F228" s="47">
        <f t="shared" si="15"/>
        <v>0</v>
      </c>
      <c r="H228" s="46"/>
      <c r="I228" s="24"/>
    </row>
    <row r="229" spans="1:9" ht="12.75" customHeight="1" x14ac:dyDescent="0.2">
      <c r="A229" s="13" t="s">
        <v>796</v>
      </c>
      <c r="B229" s="4" t="s">
        <v>220</v>
      </c>
      <c r="C229" s="4" t="s">
        <v>800</v>
      </c>
      <c r="D229" s="28">
        <v>26133.585506669318</v>
      </c>
      <c r="E229" s="25">
        <v>26133.585506669318</v>
      </c>
      <c r="F229" s="47">
        <f t="shared" si="15"/>
        <v>0</v>
      </c>
      <c r="H229" s="46"/>
      <c r="I229" s="24"/>
    </row>
    <row r="230" spans="1:9" ht="12.75" customHeight="1" x14ac:dyDescent="0.2">
      <c r="A230" s="13" t="s">
        <v>797</v>
      </c>
      <c r="B230" s="4" t="s">
        <v>221</v>
      </c>
      <c r="C230" s="4" t="s">
        <v>800</v>
      </c>
      <c r="D230" s="28">
        <v>103065.37792819695</v>
      </c>
      <c r="E230" s="25">
        <v>103065.37792819695</v>
      </c>
      <c r="F230" s="47">
        <f t="shared" si="15"/>
        <v>0</v>
      </c>
      <c r="H230" s="46"/>
      <c r="I230" s="24"/>
    </row>
    <row r="231" spans="1:9" ht="12.75" customHeight="1" x14ac:dyDescent="0.2">
      <c r="A231" s="13" t="s">
        <v>798</v>
      </c>
      <c r="B231" s="4" t="s">
        <v>222</v>
      </c>
      <c r="C231" s="4" t="s">
        <v>800</v>
      </c>
      <c r="D231" s="28">
        <v>81107.218793549662</v>
      </c>
      <c r="E231" s="25">
        <v>81107.218793549662</v>
      </c>
      <c r="F231" s="47">
        <f t="shared" si="15"/>
        <v>0</v>
      </c>
      <c r="H231" s="46"/>
      <c r="I231" s="24"/>
    </row>
    <row r="232" spans="1:9" ht="12.75" customHeight="1" x14ac:dyDescent="0.2">
      <c r="A232" s="13" t="s">
        <v>799</v>
      </c>
      <c r="B232" s="4" t="s">
        <v>223</v>
      </c>
      <c r="C232" s="4" t="s">
        <v>800</v>
      </c>
      <c r="D232" s="28">
        <v>17903.844979759768</v>
      </c>
      <c r="E232" s="25">
        <v>17903.844979759768</v>
      </c>
      <c r="F232" s="47">
        <f>+D232-E232</f>
        <v>0</v>
      </c>
      <c r="H232" s="46"/>
      <c r="I232" s="24"/>
    </row>
    <row r="233" spans="1:9" ht="25.5" customHeight="1" x14ac:dyDescent="0.2">
      <c r="A233" s="78"/>
      <c r="B233" s="79"/>
      <c r="C233" s="5" t="s">
        <v>801</v>
      </c>
      <c r="D233" s="29">
        <f>SUM(D197:D232)</f>
        <v>6831545.4628707925</v>
      </c>
      <c r="E233" s="26">
        <f>SUM(E197:E232)</f>
        <v>6831545.4628707925</v>
      </c>
      <c r="F233" s="58">
        <f>SUM(F197:F232)</f>
        <v>0</v>
      </c>
      <c r="H233" s="46"/>
      <c r="I233" s="24"/>
    </row>
    <row r="234" spans="1:9" ht="12.75" customHeight="1" x14ac:dyDescent="0.2">
      <c r="A234" s="13" t="s">
        <v>802</v>
      </c>
      <c r="B234" s="4" t="s">
        <v>224</v>
      </c>
      <c r="C234" s="4" t="s">
        <v>814</v>
      </c>
      <c r="D234" s="28">
        <v>48060.895878956799</v>
      </c>
      <c r="E234" s="25">
        <v>48060.895878956799</v>
      </c>
      <c r="F234" s="47">
        <f>+D234-E234</f>
        <v>0</v>
      </c>
      <c r="H234" s="46"/>
    </row>
    <row r="235" spans="1:9" ht="12.75" customHeight="1" x14ac:dyDescent="0.2">
      <c r="A235" s="13" t="s">
        <v>803</v>
      </c>
      <c r="B235" s="4" t="s">
        <v>225</v>
      </c>
      <c r="C235" s="4" t="s">
        <v>814</v>
      </c>
      <c r="D235" s="28">
        <v>19126.824606808677</v>
      </c>
      <c r="E235" s="25">
        <v>19126.824606808677</v>
      </c>
      <c r="F235" s="47">
        <f t="shared" ref="F235:F245" si="16">+D235-E235</f>
        <v>0</v>
      </c>
      <c r="H235" s="46"/>
    </row>
    <row r="236" spans="1:9" ht="12.75" customHeight="1" x14ac:dyDescent="0.2">
      <c r="A236" s="13" t="s">
        <v>804</v>
      </c>
      <c r="B236" s="4" t="s">
        <v>226</v>
      </c>
      <c r="C236" s="4" t="s">
        <v>814</v>
      </c>
      <c r="D236" s="28">
        <v>421808.99727918243</v>
      </c>
      <c r="E236" s="25">
        <v>421808.99727918243</v>
      </c>
      <c r="F236" s="47">
        <f t="shared" si="16"/>
        <v>0</v>
      </c>
      <c r="H236" s="46"/>
    </row>
    <row r="237" spans="1:9" ht="12.75" customHeight="1" x14ac:dyDescent="0.2">
      <c r="A237" s="13" t="s">
        <v>805</v>
      </c>
      <c r="B237" s="4" t="s">
        <v>227</v>
      </c>
      <c r="C237" s="4" t="s">
        <v>814</v>
      </c>
      <c r="D237" s="28">
        <v>16728.605746897603</v>
      </c>
      <c r="E237" s="25">
        <v>16728.605746897603</v>
      </c>
      <c r="F237" s="47">
        <f t="shared" si="16"/>
        <v>0</v>
      </c>
      <c r="H237" s="46"/>
    </row>
    <row r="238" spans="1:9" ht="12.75" customHeight="1" x14ac:dyDescent="0.2">
      <c r="A238" s="13" t="s">
        <v>806</v>
      </c>
      <c r="B238" s="4" t="s">
        <v>228</v>
      </c>
      <c r="C238" s="4" t="s">
        <v>814</v>
      </c>
      <c r="D238" s="28">
        <v>22031.545557103986</v>
      </c>
      <c r="E238" s="25">
        <v>22031.545557103986</v>
      </c>
      <c r="F238" s="47">
        <f t="shared" si="16"/>
        <v>0</v>
      </c>
      <c r="H238" s="46"/>
    </row>
    <row r="239" spans="1:9" ht="12.75" customHeight="1" x14ac:dyDescent="0.2">
      <c r="A239" s="13" t="s">
        <v>807</v>
      </c>
      <c r="B239" s="4" t="s">
        <v>229</v>
      </c>
      <c r="C239" s="4" t="s">
        <v>814</v>
      </c>
      <c r="D239" s="28">
        <v>87125.865020903831</v>
      </c>
      <c r="E239" s="25">
        <v>87125.865020903831</v>
      </c>
      <c r="F239" s="47">
        <f t="shared" si="16"/>
        <v>0</v>
      </c>
      <c r="H239" s="46"/>
    </row>
    <row r="240" spans="1:9" ht="12.75" customHeight="1" x14ac:dyDescent="0.2">
      <c r="A240" s="13" t="s">
        <v>808</v>
      </c>
      <c r="B240" s="4" t="s">
        <v>230</v>
      </c>
      <c r="C240" s="4" t="s">
        <v>814</v>
      </c>
      <c r="D240" s="28">
        <v>246428.7729776362</v>
      </c>
      <c r="E240" s="25">
        <v>246428.7729776362</v>
      </c>
      <c r="F240" s="47">
        <f t="shared" si="16"/>
        <v>0</v>
      </c>
      <c r="H240" s="46"/>
    </row>
    <row r="241" spans="1:8" ht="12.75" customHeight="1" x14ac:dyDescent="0.2">
      <c r="A241" s="13" t="s">
        <v>809</v>
      </c>
      <c r="B241" s="4" t="s">
        <v>231</v>
      </c>
      <c r="C241" s="4" t="s">
        <v>814</v>
      </c>
      <c r="D241" s="28">
        <v>45870.770455902843</v>
      </c>
      <c r="E241" s="25">
        <v>45870.770455902843</v>
      </c>
      <c r="F241" s="47">
        <f t="shared" si="16"/>
        <v>0</v>
      </c>
      <c r="H241" s="46"/>
    </row>
    <row r="242" spans="1:8" ht="12.75" customHeight="1" x14ac:dyDescent="0.2">
      <c r="A242" s="13" t="s">
        <v>810</v>
      </c>
      <c r="B242" s="4" t="s">
        <v>232</v>
      </c>
      <c r="C242" s="4" t="s">
        <v>814</v>
      </c>
      <c r="D242" s="28">
        <v>125874.30751874708</v>
      </c>
      <c r="E242" s="25">
        <v>125874.30751874708</v>
      </c>
      <c r="F242" s="47">
        <f t="shared" si="16"/>
        <v>0</v>
      </c>
      <c r="H242" s="46"/>
    </row>
    <row r="243" spans="1:8" ht="12.75" customHeight="1" x14ac:dyDescent="0.2">
      <c r="A243" s="13" t="s">
        <v>811</v>
      </c>
      <c r="B243" s="4" t="s">
        <v>233</v>
      </c>
      <c r="C243" s="4" t="s">
        <v>814</v>
      </c>
      <c r="D243" s="28">
        <v>109859.00590616498</v>
      </c>
      <c r="E243" s="25">
        <v>109859.00590616498</v>
      </c>
      <c r="F243" s="47">
        <f t="shared" si="16"/>
        <v>0</v>
      </c>
      <c r="H243" s="46"/>
    </row>
    <row r="244" spans="1:8" ht="12.75" customHeight="1" x14ac:dyDescent="0.2">
      <c r="A244" s="13" t="s">
        <v>812</v>
      </c>
      <c r="B244" s="4" t="s">
        <v>234</v>
      </c>
      <c r="C244" s="4" t="s">
        <v>814</v>
      </c>
      <c r="D244" s="28">
        <v>19932.669719291262</v>
      </c>
      <c r="E244" s="25">
        <v>19932.669719291262</v>
      </c>
      <c r="F244" s="47">
        <f t="shared" si="16"/>
        <v>0</v>
      </c>
      <c r="H244" s="46"/>
    </row>
    <row r="245" spans="1:8" ht="12.75" customHeight="1" x14ac:dyDescent="0.2">
      <c r="A245" s="13" t="s">
        <v>813</v>
      </c>
      <c r="B245" s="4" t="s">
        <v>235</v>
      </c>
      <c r="C245" s="4" t="s">
        <v>814</v>
      </c>
      <c r="D245" s="28">
        <v>11368.845975180835</v>
      </c>
      <c r="E245" s="25">
        <v>11368.845975180835</v>
      </c>
      <c r="F245" s="47">
        <f t="shared" si="16"/>
        <v>0</v>
      </c>
      <c r="H245" s="46"/>
    </row>
    <row r="246" spans="1:8" ht="24.75" customHeight="1" x14ac:dyDescent="0.2">
      <c r="A246" s="78"/>
      <c r="B246" s="79"/>
      <c r="C246" s="5" t="s">
        <v>815</v>
      </c>
      <c r="D246" s="29">
        <f>SUM(D234:D245)</f>
        <v>1174217.1066427764</v>
      </c>
      <c r="E246" s="26">
        <f t="shared" ref="E246:F246" si="17">SUM(E234:E245)</f>
        <v>1174217.1066427764</v>
      </c>
      <c r="F246" s="51">
        <f t="shared" si="17"/>
        <v>0</v>
      </c>
      <c r="H246" s="46"/>
    </row>
    <row r="247" spans="1:8" ht="12.75" customHeight="1" x14ac:dyDescent="0.2">
      <c r="A247" s="13" t="s">
        <v>816</v>
      </c>
      <c r="B247" s="4" t="s">
        <v>236</v>
      </c>
      <c r="C247" s="4" t="s">
        <v>832</v>
      </c>
      <c r="D247" s="28">
        <v>23102.581458623663</v>
      </c>
      <c r="E247" s="25">
        <v>23102.581458623663</v>
      </c>
      <c r="F247" s="47">
        <f>+D247-E247</f>
        <v>0</v>
      </c>
      <c r="H247" s="46"/>
    </row>
    <row r="248" spans="1:8" ht="12.75" customHeight="1" x14ac:dyDescent="0.2">
      <c r="A248" s="13" t="s">
        <v>817</v>
      </c>
      <c r="B248" s="4" t="s">
        <v>237</v>
      </c>
      <c r="C248" s="4" t="s">
        <v>832</v>
      </c>
      <c r="D248" s="28">
        <v>48696.160329152561</v>
      </c>
      <c r="E248" s="25">
        <v>48696.160329152561</v>
      </c>
      <c r="F248" s="47">
        <f t="shared" ref="F248:F262" si="18">+D248-E248</f>
        <v>0</v>
      </c>
      <c r="H248" s="46"/>
    </row>
    <row r="249" spans="1:8" ht="12.75" customHeight="1" x14ac:dyDescent="0.2">
      <c r="A249" s="13" t="s">
        <v>818</v>
      </c>
      <c r="B249" s="4" t="s">
        <v>238</v>
      </c>
      <c r="C249" s="4" t="s">
        <v>832</v>
      </c>
      <c r="D249" s="28">
        <v>18435.767469639657</v>
      </c>
      <c r="E249" s="25">
        <v>18435.767469639657</v>
      </c>
      <c r="F249" s="47">
        <f t="shared" si="18"/>
        <v>0</v>
      </c>
      <c r="H249" s="46"/>
    </row>
    <row r="250" spans="1:8" ht="12.75" customHeight="1" x14ac:dyDescent="0.2">
      <c r="A250" s="13" t="s">
        <v>819</v>
      </c>
      <c r="B250" s="4" t="s">
        <v>239</v>
      </c>
      <c r="C250" s="4" t="s">
        <v>832</v>
      </c>
      <c r="D250" s="28">
        <v>46368.965425708404</v>
      </c>
      <c r="E250" s="25">
        <v>46368.965425708404</v>
      </c>
      <c r="F250" s="47">
        <f t="shared" si="18"/>
        <v>0</v>
      </c>
      <c r="H250" s="46"/>
    </row>
    <row r="251" spans="1:8" ht="12.75" customHeight="1" x14ac:dyDescent="0.2">
      <c r="A251" s="13" t="s">
        <v>820</v>
      </c>
      <c r="B251" s="4" t="s">
        <v>240</v>
      </c>
      <c r="C251" s="4" t="s">
        <v>832</v>
      </c>
      <c r="D251" s="28">
        <v>63475.151635808616</v>
      </c>
      <c r="E251" s="25">
        <v>63475.151635808616</v>
      </c>
      <c r="F251" s="47">
        <f t="shared" si="18"/>
        <v>0</v>
      </c>
      <c r="H251" s="46"/>
    </row>
    <row r="252" spans="1:8" ht="12.75" customHeight="1" x14ac:dyDescent="0.2">
      <c r="A252" s="13" t="s">
        <v>821</v>
      </c>
      <c r="B252" s="4" t="s">
        <v>241</v>
      </c>
      <c r="C252" s="4" t="s">
        <v>832</v>
      </c>
      <c r="D252" s="28">
        <v>24883.967084743512</v>
      </c>
      <c r="E252" s="25">
        <v>24883.967084743512</v>
      </c>
      <c r="F252" s="47">
        <f t="shared" si="18"/>
        <v>0</v>
      </c>
      <c r="H252" s="46"/>
    </row>
    <row r="253" spans="1:8" ht="12.75" customHeight="1" x14ac:dyDescent="0.2">
      <c r="A253" s="13" t="s">
        <v>822</v>
      </c>
      <c r="B253" s="4" t="s">
        <v>242</v>
      </c>
      <c r="C253" s="4" t="s">
        <v>832</v>
      </c>
      <c r="D253" s="28">
        <v>17927.735085274402</v>
      </c>
      <c r="E253" s="25">
        <v>17927.735085274402</v>
      </c>
      <c r="F253" s="47">
        <f t="shared" si="18"/>
        <v>0</v>
      </c>
      <c r="H253" s="46"/>
    </row>
    <row r="254" spans="1:8" ht="12.75" customHeight="1" x14ac:dyDescent="0.2">
      <c r="A254" s="13" t="s">
        <v>823</v>
      </c>
      <c r="B254" s="4" t="s">
        <v>243</v>
      </c>
      <c r="C254" s="4" t="s">
        <v>832</v>
      </c>
      <c r="D254" s="28">
        <v>93536.265180171205</v>
      </c>
      <c r="E254" s="25">
        <v>93536.265180171205</v>
      </c>
      <c r="F254" s="47">
        <f t="shared" si="18"/>
        <v>0</v>
      </c>
      <c r="H254" s="46"/>
    </row>
    <row r="255" spans="1:8" ht="12.75" customHeight="1" x14ac:dyDescent="0.2">
      <c r="A255" s="13" t="s">
        <v>824</v>
      </c>
      <c r="B255" s="4" t="s">
        <v>244</v>
      </c>
      <c r="C255" s="4" t="s">
        <v>832</v>
      </c>
      <c r="D255" s="28">
        <v>155241.92182626584</v>
      </c>
      <c r="E255" s="25">
        <v>155241.92182626584</v>
      </c>
      <c r="F255" s="47">
        <f t="shared" si="18"/>
        <v>0</v>
      </c>
      <c r="H255" s="46"/>
    </row>
    <row r="256" spans="1:8" ht="12.75" customHeight="1" x14ac:dyDescent="0.2">
      <c r="A256" s="13" t="s">
        <v>825</v>
      </c>
      <c r="B256" s="4" t="s">
        <v>245</v>
      </c>
      <c r="C256" s="4" t="s">
        <v>832</v>
      </c>
      <c r="D256" s="28">
        <v>287872.8488950826</v>
      </c>
      <c r="E256" s="25">
        <v>287872.8488950826</v>
      </c>
      <c r="F256" s="47">
        <f t="shared" si="18"/>
        <v>0</v>
      </c>
      <c r="H256" s="46"/>
    </row>
    <row r="257" spans="1:8" ht="12.75" customHeight="1" x14ac:dyDescent="0.2">
      <c r="A257" s="13" t="s">
        <v>826</v>
      </c>
      <c r="B257" s="4" t="s">
        <v>246</v>
      </c>
      <c r="C257" s="4" t="s">
        <v>832</v>
      </c>
      <c r="D257" s="28">
        <v>27626.731700842785</v>
      </c>
      <c r="E257" s="25">
        <v>27626.731700842785</v>
      </c>
      <c r="F257" s="47">
        <f t="shared" si="18"/>
        <v>0</v>
      </c>
      <c r="H257" s="46"/>
    </row>
    <row r="258" spans="1:8" ht="12.75" customHeight="1" x14ac:dyDescent="0.2">
      <c r="A258" s="13" t="s">
        <v>827</v>
      </c>
      <c r="B258" s="4" t="s">
        <v>247</v>
      </c>
      <c r="C258" s="4" t="s">
        <v>832</v>
      </c>
      <c r="D258" s="28">
        <v>95194.919370893884</v>
      </c>
      <c r="E258" s="25">
        <v>95194.919370893884</v>
      </c>
      <c r="F258" s="47">
        <f t="shared" si="18"/>
        <v>0</v>
      </c>
      <c r="H258" s="46"/>
    </row>
    <row r="259" spans="1:8" ht="12.75" customHeight="1" x14ac:dyDescent="0.2">
      <c r="A259" s="13" t="s">
        <v>828</v>
      </c>
      <c r="B259" s="4" t="s">
        <v>248</v>
      </c>
      <c r="C259" s="4" t="s">
        <v>832</v>
      </c>
      <c r="D259" s="28">
        <v>72026.626849824141</v>
      </c>
      <c r="E259" s="25">
        <v>72026.626849824141</v>
      </c>
      <c r="F259" s="47">
        <f t="shared" si="18"/>
        <v>0</v>
      </c>
      <c r="H259" s="46"/>
    </row>
    <row r="260" spans="1:8" ht="12.75" customHeight="1" x14ac:dyDescent="0.2">
      <c r="A260" s="13" t="s">
        <v>829</v>
      </c>
      <c r="B260" s="4" t="s">
        <v>249</v>
      </c>
      <c r="C260" s="4" t="s">
        <v>832</v>
      </c>
      <c r="D260" s="28">
        <v>580613.02010750538</v>
      </c>
      <c r="E260" s="25">
        <v>580613.02010750538</v>
      </c>
      <c r="F260" s="47">
        <f t="shared" si="18"/>
        <v>0</v>
      </c>
      <c r="H260" s="46"/>
    </row>
    <row r="261" spans="1:8" ht="12.75" customHeight="1" x14ac:dyDescent="0.2">
      <c r="A261" s="13" t="s">
        <v>830</v>
      </c>
      <c r="B261" s="4" t="s">
        <v>250</v>
      </c>
      <c r="C261" s="4" t="s">
        <v>832</v>
      </c>
      <c r="D261" s="28">
        <v>25444.819165173532</v>
      </c>
      <c r="E261" s="25">
        <v>25444.819165173532</v>
      </c>
      <c r="F261" s="47">
        <f t="shared" si="18"/>
        <v>0</v>
      </c>
      <c r="H261" s="46"/>
    </row>
    <row r="262" spans="1:8" ht="12.75" customHeight="1" x14ac:dyDescent="0.2">
      <c r="A262" s="13" t="s">
        <v>831</v>
      </c>
      <c r="B262" s="4" t="s">
        <v>251</v>
      </c>
      <c r="C262" s="4" t="s">
        <v>832</v>
      </c>
      <c r="D262" s="28">
        <v>23714.430950958922</v>
      </c>
      <c r="E262" s="25">
        <v>23714.430950958922</v>
      </c>
      <c r="F262" s="47">
        <f t="shared" si="18"/>
        <v>0</v>
      </c>
      <c r="H262" s="46"/>
    </row>
    <row r="263" spans="1:8" ht="27.75" customHeight="1" x14ac:dyDescent="0.2">
      <c r="A263" s="78"/>
      <c r="B263" s="79"/>
      <c r="C263" s="5" t="s">
        <v>833</v>
      </c>
      <c r="D263" s="29">
        <f>SUM(D247:D262)</f>
        <v>1604161.912535669</v>
      </c>
      <c r="E263" s="26">
        <f t="shared" ref="E263:F263" si="19">SUM(E247:E262)</f>
        <v>1604161.912535669</v>
      </c>
      <c r="F263" s="51">
        <f t="shared" si="19"/>
        <v>0</v>
      </c>
      <c r="H263" s="46"/>
    </row>
    <row r="264" spans="1:8" ht="12.75" customHeight="1" x14ac:dyDescent="0.2">
      <c r="A264" s="13" t="s">
        <v>834</v>
      </c>
      <c r="B264" s="4" t="s">
        <v>252</v>
      </c>
      <c r="C264" s="4" t="s">
        <v>845</v>
      </c>
      <c r="D264" s="28">
        <v>97435.592275532545</v>
      </c>
      <c r="E264" s="25">
        <v>97435.592275532545</v>
      </c>
      <c r="F264" s="47">
        <f>+D264-E264</f>
        <v>0</v>
      </c>
      <c r="H264" s="46"/>
    </row>
    <row r="265" spans="1:8" ht="12.75" customHeight="1" x14ac:dyDescent="0.2">
      <c r="A265" s="13" t="s">
        <v>835</v>
      </c>
      <c r="B265" s="4" t="s">
        <v>253</v>
      </c>
      <c r="C265" s="4" t="s">
        <v>845</v>
      </c>
      <c r="D265" s="28">
        <v>42777.672041940401</v>
      </c>
      <c r="E265" s="25">
        <v>42777.672041940401</v>
      </c>
      <c r="F265" s="47">
        <f t="shared" ref="F265:F273" si="20">+D265-E265</f>
        <v>0</v>
      </c>
      <c r="H265" s="46"/>
    </row>
    <row r="266" spans="1:8" ht="12.75" customHeight="1" x14ac:dyDescent="0.2">
      <c r="A266" s="13" t="s">
        <v>836</v>
      </c>
      <c r="B266" s="4" t="s">
        <v>254</v>
      </c>
      <c r="C266" s="4" t="s">
        <v>845</v>
      </c>
      <c r="D266" s="28">
        <v>110895.26843188002</v>
      </c>
      <c r="E266" s="25">
        <v>110895.26843188002</v>
      </c>
      <c r="F266" s="47">
        <f t="shared" si="20"/>
        <v>0</v>
      </c>
      <c r="H266" s="46"/>
    </row>
    <row r="267" spans="1:8" ht="12.75" customHeight="1" x14ac:dyDescent="0.2">
      <c r="A267" s="13" t="s">
        <v>837</v>
      </c>
      <c r="B267" s="4" t="s">
        <v>255</v>
      </c>
      <c r="C267" s="4" t="s">
        <v>845</v>
      </c>
      <c r="D267" s="28">
        <v>85759.965492069809</v>
      </c>
      <c r="E267" s="25">
        <v>85759.965492069809</v>
      </c>
      <c r="F267" s="47">
        <f t="shared" si="20"/>
        <v>0</v>
      </c>
      <c r="H267" s="46"/>
    </row>
    <row r="268" spans="1:8" ht="12.75" customHeight="1" x14ac:dyDescent="0.2">
      <c r="A268" s="13" t="s">
        <v>838</v>
      </c>
      <c r="B268" s="4" t="s">
        <v>256</v>
      </c>
      <c r="C268" s="4" t="s">
        <v>845</v>
      </c>
      <c r="D268" s="28">
        <v>115384.77536664675</v>
      </c>
      <c r="E268" s="25">
        <v>115384.77536664675</v>
      </c>
      <c r="F268" s="47">
        <f t="shared" si="20"/>
        <v>0</v>
      </c>
      <c r="H268" s="46"/>
    </row>
    <row r="269" spans="1:8" ht="12.75" customHeight="1" x14ac:dyDescent="0.2">
      <c r="A269" s="13" t="s">
        <v>839</v>
      </c>
      <c r="B269" s="4" t="s">
        <v>257</v>
      </c>
      <c r="C269" s="4" t="s">
        <v>845</v>
      </c>
      <c r="D269" s="28">
        <v>123068.97737076116</v>
      </c>
      <c r="E269" s="25">
        <v>123068.97737076116</v>
      </c>
      <c r="F269" s="47">
        <f t="shared" si="20"/>
        <v>0</v>
      </c>
      <c r="H269" s="46"/>
    </row>
    <row r="270" spans="1:8" ht="12.75" customHeight="1" x14ac:dyDescent="0.2">
      <c r="A270" s="13" t="s">
        <v>840</v>
      </c>
      <c r="B270" s="4" t="s">
        <v>258</v>
      </c>
      <c r="C270" s="4" t="s">
        <v>845</v>
      </c>
      <c r="D270" s="28">
        <v>178015.16756254563</v>
      </c>
      <c r="E270" s="25">
        <v>178015.16756254563</v>
      </c>
      <c r="F270" s="47">
        <f t="shared" si="20"/>
        <v>0</v>
      </c>
      <c r="H270" s="46"/>
    </row>
    <row r="271" spans="1:8" ht="12.75" customHeight="1" x14ac:dyDescent="0.2">
      <c r="A271" s="13" t="s">
        <v>841</v>
      </c>
      <c r="B271" s="4" t="s">
        <v>259</v>
      </c>
      <c r="C271" s="4" t="s">
        <v>845</v>
      </c>
      <c r="D271" s="28">
        <v>261166.81398898401</v>
      </c>
      <c r="E271" s="25">
        <v>261166.81398898401</v>
      </c>
      <c r="F271" s="47">
        <f t="shared" si="20"/>
        <v>0</v>
      </c>
      <c r="H271" s="46"/>
    </row>
    <row r="272" spans="1:8" ht="12.75" customHeight="1" x14ac:dyDescent="0.2">
      <c r="A272" s="13" t="s">
        <v>842</v>
      </c>
      <c r="B272" s="4" t="s">
        <v>260</v>
      </c>
      <c r="C272" s="4" t="s">
        <v>845</v>
      </c>
      <c r="D272" s="28">
        <v>703782.02402282832</v>
      </c>
      <c r="E272" s="25">
        <v>703782.02402282832</v>
      </c>
      <c r="F272" s="47">
        <f t="shared" si="20"/>
        <v>0</v>
      </c>
      <c r="H272" s="46"/>
    </row>
    <row r="273" spans="1:10" ht="12.75" customHeight="1" x14ac:dyDescent="0.2">
      <c r="A273" s="13" t="s">
        <v>843</v>
      </c>
      <c r="B273" s="4" t="s">
        <v>261</v>
      </c>
      <c r="C273" s="4" t="s">
        <v>845</v>
      </c>
      <c r="D273" s="28">
        <v>123998.123299489</v>
      </c>
      <c r="E273" s="25">
        <v>123998.123299489</v>
      </c>
      <c r="F273" s="47">
        <f t="shared" si="20"/>
        <v>0</v>
      </c>
      <c r="H273" s="46"/>
    </row>
    <row r="274" spans="1:10" ht="26.25" customHeight="1" x14ac:dyDescent="0.2">
      <c r="A274" s="78"/>
      <c r="B274" s="79"/>
      <c r="C274" s="5" t="s">
        <v>844</v>
      </c>
      <c r="D274" s="29">
        <f>SUM(D264:D273)</f>
        <v>1842284.3798526777</v>
      </c>
      <c r="E274" s="26">
        <f>SUM(E264:E273)</f>
        <v>1842284.3798526777</v>
      </c>
      <c r="F274" s="59">
        <f>SUM(F264:F273)</f>
        <v>0</v>
      </c>
      <c r="H274" s="46"/>
    </row>
    <row r="275" spans="1:10" ht="12.75" customHeight="1" x14ac:dyDescent="0.2">
      <c r="A275" s="13" t="s">
        <v>846</v>
      </c>
      <c r="B275" s="4" t="s">
        <v>262</v>
      </c>
      <c r="C275" s="4" t="s">
        <v>874</v>
      </c>
      <c r="D275" s="28">
        <v>61551.423452120245</v>
      </c>
      <c r="E275" s="25">
        <v>61551.423452120245</v>
      </c>
      <c r="F275" s="47">
        <f>+D275-E275</f>
        <v>0</v>
      </c>
      <c r="H275" s="46"/>
      <c r="I275" s="24"/>
    </row>
    <row r="276" spans="1:10" ht="12.75" customHeight="1" x14ac:dyDescent="0.2">
      <c r="A276" s="42" t="s">
        <v>847</v>
      </c>
      <c r="B276" s="43" t="s">
        <v>263</v>
      </c>
      <c r="C276" s="43" t="s">
        <v>874</v>
      </c>
      <c r="D276" s="44">
        <v>81522.611984869596</v>
      </c>
      <c r="E276" s="45">
        <v>81522.611984869596</v>
      </c>
      <c r="F276" s="57">
        <f t="shared" ref="F276:F302" si="21">+D276-E276</f>
        <v>0</v>
      </c>
      <c r="H276" s="46"/>
      <c r="I276" s="24"/>
    </row>
    <row r="277" spans="1:10" ht="12.75" customHeight="1" x14ac:dyDescent="0.2">
      <c r="A277" s="13" t="s">
        <v>848</v>
      </c>
      <c r="B277" s="4" t="s">
        <v>264</v>
      </c>
      <c r="C277" s="4" t="s">
        <v>874</v>
      </c>
      <c r="D277" s="28">
        <v>68839.283296834561</v>
      </c>
      <c r="E277" s="25">
        <v>68839.283296834561</v>
      </c>
      <c r="F277" s="47">
        <f t="shared" si="21"/>
        <v>0</v>
      </c>
      <c r="H277" s="46"/>
      <c r="I277" s="24"/>
    </row>
    <row r="278" spans="1:10" ht="12.75" customHeight="1" x14ac:dyDescent="0.2">
      <c r="A278" s="13" t="s">
        <v>849</v>
      </c>
      <c r="B278" s="4" t="s">
        <v>265</v>
      </c>
      <c r="C278" s="4" t="s">
        <v>874</v>
      </c>
      <c r="D278" s="28">
        <v>68651.392925874301</v>
      </c>
      <c r="E278" s="25">
        <v>68651.392925874301</v>
      </c>
      <c r="F278" s="47">
        <f t="shared" si="21"/>
        <v>0</v>
      </c>
      <c r="H278" s="46"/>
      <c r="I278" s="24"/>
    </row>
    <row r="279" spans="1:10" ht="12.75" customHeight="1" x14ac:dyDescent="0.2">
      <c r="A279" s="13" t="s">
        <v>850</v>
      </c>
      <c r="B279" s="4" t="s">
        <v>266</v>
      </c>
      <c r="C279" s="4" t="s">
        <v>874</v>
      </c>
      <c r="D279" s="28">
        <v>91678.327692613966</v>
      </c>
      <c r="E279" s="25">
        <v>91678.327692613966</v>
      </c>
      <c r="F279" s="47">
        <f t="shared" si="21"/>
        <v>0</v>
      </c>
      <c r="H279" s="46"/>
      <c r="I279" s="24"/>
    </row>
    <row r="280" spans="1:10" ht="12.75" customHeight="1" x14ac:dyDescent="0.2">
      <c r="A280" s="13" t="s">
        <v>851</v>
      </c>
      <c r="B280" s="4" t="s">
        <v>267</v>
      </c>
      <c r="C280" s="4" t="s">
        <v>874</v>
      </c>
      <c r="D280" s="28">
        <v>115181.44933306788</v>
      </c>
      <c r="E280" s="25">
        <v>115181.44933306788</v>
      </c>
      <c r="F280" s="47">
        <f t="shared" si="21"/>
        <v>0</v>
      </c>
      <c r="H280" s="46"/>
      <c r="I280" s="24"/>
    </row>
    <row r="281" spans="1:10" ht="12.75" customHeight="1" x14ac:dyDescent="0.2">
      <c r="A281" s="13" t="s">
        <v>852</v>
      </c>
      <c r="B281" s="4" t="s">
        <v>268</v>
      </c>
      <c r="C281" s="4" t="s">
        <v>874</v>
      </c>
      <c r="D281" s="28">
        <v>28374.314154887514</v>
      </c>
      <c r="E281" s="25">
        <v>28374.314154887514</v>
      </c>
      <c r="F281" s="47">
        <f t="shared" si="21"/>
        <v>0</v>
      </c>
      <c r="H281" s="46"/>
      <c r="I281" s="24"/>
    </row>
    <row r="282" spans="1:10" ht="12.75" customHeight="1" x14ac:dyDescent="0.2">
      <c r="A282" s="13" t="s">
        <v>853</v>
      </c>
      <c r="B282" s="4" t="s">
        <v>269</v>
      </c>
      <c r="C282" s="4" t="s">
        <v>874</v>
      </c>
      <c r="D282" s="28">
        <v>45849.325104519208</v>
      </c>
      <c r="E282" s="25">
        <v>45849.325104519208</v>
      </c>
      <c r="F282" s="47">
        <f t="shared" si="21"/>
        <v>0</v>
      </c>
      <c r="H282" s="46"/>
      <c r="I282" s="24"/>
    </row>
    <row r="283" spans="1:10" ht="12.75" customHeight="1" x14ac:dyDescent="0.2">
      <c r="A283" s="13" t="s">
        <v>854</v>
      </c>
      <c r="B283" s="4" t="s">
        <v>270</v>
      </c>
      <c r="C283" s="4" t="s">
        <v>874</v>
      </c>
      <c r="D283" s="28">
        <v>49278.125953945178</v>
      </c>
      <c r="E283" s="25">
        <v>49278.125953945178</v>
      </c>
      <c r="F283" s="47">
        <f t="shared" si="21"/>
        <v>0</v>
      </c>
      <c r="H283" s="46"/>
      <c r="I283" s="24"/>
    </row>
    <row r="284" spans="1:10" ht="12.75" customHeight="1" x14ac:dyDescent="0.2">
      <c r="A284" s="13" t="s">
        <v>855</v>
      </c>
      <c r="B284" s="4" t="s">
        <v>271</v>
      </c>
      <c r="C284" s="4" t="s">
        <v>874</v>
      </c>
      <c r="D284" s="28">
        <v>386704.66122503148</v>
      </c>
      <c r="E284" s="25">
        <v>386704.66122503148</v>
      </c>
      <c r="F284" s="47">
        <f t="shared" si="21"/>
        <v>0</v>
      </c>
      <c r="H284" s="46"/>
      <c r="I284" s="24"/>
    </row>
    <row r="285" spans="1:10" ht="12.75" customHeight="1" x14ac:dyDescent="0.2">
      <c r="A285" s="13" t="s">
        <v>856</v>
      </c>
      <c r="B285" s="4" t="s">
        <v>272</v>
      </c>
      <c r="C285" s="4" t="s">
        <v>874</v>
      </c>
      <c r="D285" s="28">
        <v>98649.867940805634</v>
      </c>
      <c r="E285" s="25">
        <v>98649.867940805634</v>
      </c>
      <c r="F285" s="47">
        <f t="shared" si="21"/>
        <v>0</v>
      </c>
      <c r="H285" s="46"/>
      <c r="I285" s="24"/>
    </row>
    <row r="286" spans="1:10" ht="12.75" customHeight="1" x14ac:dyDescent="0.2">
      <c r="A286" s="13" t="s">
        <v>857</v>
      </c>
      <c r="B286" s="4" t="s">
        <v>273</v>
      </c>
      <c r="C286" s="4" t="s">
        <v>874</v>
      </c>
      <c r="D286" s="28">
        <v>48099.045723007497</v>
      </c>
      <c r="E286" s="25">
        <v>48099.045723007497</v>
      </c>
      <c r="F286" s="47">
        <f t="shared" si="21"/>
        <v>0</v>
      </c>
      <c r="H286" s="46"/>
      <c r="I286" s="24"/>
    </row>
    <row r="287" spans="1:10" ht="12.75" customHeight="1" x14ac:dyDescent="0.2">
      <c r="A287" s="13" t="s">
        <v>858</v>
      </c>
      <c r="B287" s="4" t="s">
        <v>274</v>
      </c>
      <c r="C287" s="4" t="s">
        <v>874</v>
      </c>
      <c r="D287" s="28">
        <v>44385.588957462336</v>
      </c>
      <c r="E287" s="25">
        <v>44385.588957462336</v>
      </c>
      <c r="F287" s="47">
        <f t="shared" si="21"/>
        <v>0</v>
      </c>
      <c r="H287" s="46"/>
      <c r="I287" s="24"/>
    </row>
    <row r="288" spans="1:10" ht="12.75" customHeight="1" x14ac:dyDescent="0.2">
      <c r="A288" s="42" t="s">
        <v>859</v>
      </c>
      <c r="B288" s="43" t="s">
        <v>275</v>
      </c>
      <c r="C288" s="43" t="s">
        <v>874</v>
      </c>
      <c r="D288" s="44">
        <v>119001.57276527971</v>
      </c>
      <c r="E288" s="45">
        <v>119001.57276527971</v>
      </c>
      <c r="F288" s="57">
        <f t="shared" si="21"/>
        <v>0</v>
      </c>
      <c r="H288" s="46"/>
      <c r="I288" s="24"/>
      <c r="J288" s="68"/>
    </row>
    <row r="289" spans="1:9" ht="12.75" customHeight="1" x14ac:dyDescent="0.2">
      <c r="A289" s="13" t="s">
        <v>860</v>
      </c>
      <c r="B289" s="4" t="s">
        <v>276</v>
      </c>
      <c r="C289" s="4" t="s">
        <v>874</v>
      </c>
      <c r="D289" s="28">
        <v>53222.825668591147</v>
      </c>
      <c r="E289" s="25">
        <v>53222.825668591147</v>
      </c>
      <c r="F289" s="47">
        <f t="shared" si="21"/>
        <v>0</v>
      </c>
      <c r="H289" s="46"/>
      <c r="I289" s="24"/>
    </row>
    <row r="290" spans="1:9" ht="12.75" customHeight="1" x14ac:dyDescent="0.2">
      <c r="A290" s="13" t="s">
        <v>861</v>
      </c>
      <c r="B290" s="4" t="s">
        <v>277</v>
      </c>
      <c r="C290" s="4" t="s">
        <v>874</v>
      </c>
      <c r="D290" s="28">
        <v>119797.80609197689</v>
      </c>
      <c r="E290" s="25">
        <v>119797.80609197689</v>
      </c>
      <c r="F290" s="47">
        <f t="shared" si="21"/>
        <v>0</v>
      </c>
      <c r="H290" s="46"/>
      <c r="I290" s="24"/>
    </row>
    <row r="291" spans="1:9" ht="12.75" customHeight="1" x14ac:dyDescent="0.2">
      <c r="A291" s="13" t="s">
        <v>862</v>
      </c>
      <c r="B291" s="4" t="s">
        <v>278</v>
      </c>
      <c r="C291" s="4" t="s">
        <v>874</v>
      </c>
      <c r="D291" s="28">
        <v>168158.70462538986</v>
      </c>
      <c r="E291" s="25">
        <v>168158.70462538986</v>
      </c>
      <c r="F291" s="47">
        <f t="shared" si="21"/>
        <v>0</v>
      </c>
      <c r="H291" s="46"/>
      <c r="I291" s="24"/>
    </row>
    <row r="292" spans="1:9" ht="12.75" customHeight="1" x14ac:dyDescent="0.2">
      <c r="A292" s="13" t="s">
        <v>863</v>
      </c>
      <c r="B292" s="4" t="s">
        <v>279</v>
      </c>
      <c r="C292" s="4" t="s">
        <v>874</v>
      </c>
      <c r="D292" s="28">
        <v>1442783.1296038222</v>
      </c>
      <c r="E292" s="25">
        <v>1442783.1296038222</v>
      </c>
      <c r="F292" s="47">
        <f t="shared" si="21"/>
        <v>0</v>
      </c>
      <c r="H292" s="46"/>
      <c r="I292" s="24"/>
    </row>
    <row r="293" spans="1:9" ht="12.75" customHeight="1" x14ac:dyDescent="0.2">
      <c r="A293" s="13" t="s">
        <v>864</v>
      </c>
      <c r="B293" s="4" t="s">
        <v>280</v>
      </c>
      <c r="C293" s="4" t="s">
        <v>874</v>
      </c>
      <c r="D293" s="28">
        <v>37646.658703298162</v>
      </c>
      <c r="E293" s="25">
        <v>37646.658703298162</v>
      </c>
      <c r="F293" s="47">
        <f t="shared" si="21"/>
        <v>0</v>
      </c>
      <c r="H293" s="46"/>
      <c r="I293" s="24"/>
    </row>
    <row r="294" spans="1:9" ht="12.75" customHeight="1" x14ac:dyDescent="0.2">
      <c r="A294" s="13" t="s">
        <v>865</v>
      </c>
      <c r="B294" s="4" t="s">
        <v>281</v>
      </c>
      <c r="C294" s="4" t="s">
        <v>874</v>
      </c>
      <c r="D294" s="28">
        <v>19784.788638927599</v>
      </c>
      <c r="E294" s="25">
        <v>19784.788638927599</v>
      </c>
      <c r="F294" s="47">
        <f t="shared" si="21"/>
        <v>0</v>
      </c>
      <c r="H294" s="46"/>
      <c r="I294" s="24"/>
    </row>
    <row r="295" spans="1:9" ht="12.75" customHeight="1" x14ac:dyDescent="0.2">
      <c r="A295" s="13" t="s">
        <v>866</v>
      </c>
      <c r="B295" s="4" t="s">
        <v>282</v>
      </c>
      <c r="C295" s="4" t="s">
        <v>874</v>
      </c>
      <c r="D295" s="28">
        <v>100900.70608534076</v>
      </c>
      <c r="E295" s="25">
        <v>100900.70608534076</v>
      </c>
      <c r="F295" s="47">
        <f t="shared" si="21"/>
        <v>0</v>
      </c>
      <c r="H295" s="46"/>
      <c r="I295" s="24"/>
    </row>
    <row r="296" spans="1:9" ht="12.75" customHeight="1" x14ac:dyDescent="0.2">
      <c r="A296" s="13" t="s">
        <v>867</v>
      </c>
      <c r="B296" s="4" t="s">
        <v>283</v>
      </c>
      <c r="C296" s="4" t="s">
        <v>874</v>
      </c>
      <c r="D296" s="28">
        <v>67172.296768199609</v>
      </c>
      <c r="E296" s="25">
        <v>67172.296768199609</v>
      </c>
      <c r="F296" s="47">
        <f t="shared" si="21"/>
        <v>0</v>
      </c>
      <c r="H296" s="46"/>
      <c r="I296" s="24"/>
    </row>
    <row r="297" spans="1:9" ht="12.75" customHeight="1" x14ac:dyDescent="0.2">
      <c r="A297" s="13" t="s">
        <v>868</v>
      </c>
      <c r="B297" s="4" t="s">
        <v>284</v>
      </c>
      <c r="C297" s="4" t="s">
        <v>874</v>
      </c>
      <c r="D297" s="28">
        <v>32220.062379719951</v>
      </c>
      <c r="E297" s="25">
        <v>32220.062379719951</v>
      </c>
      <c r="F297" s="47">
        <f t="shared" si="21"/>
        <v>0</v>
      </c>
      <c r="H297" s="46"/>
      <c r="I297" s="24"/>
    </row>
    <row r="298" spans="1:9" ht="12.75" customHeight="1" x14ac:dyDescent="0.2">
      <c r="A298" s="13" t="s">
        <v>869</v>
      </c>
      <c r="B298" s="4" t="s">
        <v>285</v>
      </c>
      <c r="C298" s="4" t="s">
        <v>874</v>
      </c>
      <c r="D298" s="28">
        <v>55439.053686375999</v>
      </c>
      <c r="E298" s="25">
        <v>55439.053686375999</v>
      </c>
      <c r="F298" s="47">
        <f t="shared" si="21"/>
        <v>0</v>
      </c>
      <c r="H298" s="46"/>
      <c r="I298" s="24"/>
    </row>
    <row r="299" spans="1:9" ht="12.75" customHeight="1" x14ac:dyDescent="0.2">
      <c r="A299" s="13" t="s">
        <v>870</v>
      </c>
      <c r="B299" s="4" t="s">
        <v>286</v>
      </c>
      <c r="C299" s="4" t="s">
        <v>874</v>
      </c>
      <c r="D299" s="28">
        <v>82962.631893290847</v>
      </c>
      <c r="E299" s="25">
        <v>82962.631893290847</v>
      </c>
      <c r="F299" s="47">
        <f t="shared" si="21"/>
        <v>0</v>
      </c>
      <c r="H299" s="46"/>
      <c r="I299" s="24"/>
    </row>
    <row r="300" spans="1:9" ht="12.75" customHeight="1" x14ac:dyDescent="0.2">
      <c r="A300" s="13" t="s">
        <v>871</v>
      </c>
      <c r="B300" s="4" t="s">
        <v>287</v>
      </c>
      <c r="C300" s="4" t="s">
        <v>874</v>
      </c>
      <c r="D300" s="28">
        <v>33852.818368836684</v>
      </c>
      <c r="E300" s="25">
        <v>33852.818368836684</v>
      </c>
      <c r="F300" s="47">
        <f t="shared" si="21"/>
        <v>0</v>
      </c>
      <c r="H300" s="46"/>
      <c r="I300" s="24"/>
    </row>
    <row r="301" spans="1:9" ht="12.75" customHeight="1" x14ac:dyDescent="0.2">
      <c r="A301" s="13" t="s">
        <v>872</v>
      </c>
      <c r="B301" s="4" t="s">
        <v>288</v>
      </c>
      <c r="C301" s="4" t="s">
        <v>874</v>
      </c>
      <c r="D301" s="28">
        <v>64716.228017784852</v>
      </c>
      <c r="E301" s="25">
        <v>64716.228017784852</v>
      </c>
      <c r="F301" s="47">
        <f t="shared" si="21"/>
        <v>0</v>
      </c>
      <c r="H301" s="46"/>
      <c r="I301" s="24"/>
    </row>
    <row r="302" spans="1:9" ht="12.75" customHeight="1" x14ac:dyDescent="0.2">
      <c r="A302" s="13" t="s">
        <v>873</v>
      </c>
      <c r="B302" s="4" t="s">
        <v>289</v>
      </c>
      <c r="C302" s="4" t="s">
        <v>874</v>
      </c>
      <c r="D302" s="28">
        <v>40365.862366447676</v>
      </c>
      <c r="E302" s="25">
        <v>40365.862366447676</v>
      </c>
      <c r="F302" s="47">
        <f t="shared" si="21"/>
        <v>0</v>
      </c>
      <c r="H302" s="46"/>
      <c r="I302" s="24"/>
    </row>
    <row r="303" spans="1:9" ht="24" customHeight="1" x14ac:dyDescent="0.2">
      <c r="A303" s="78"/>
      <c r="B303" s="79"/>
      <c r="C303" s="5" t="s">
        <v>875</v>
      </c>
      <c r="D303" s="29">
        <f>SUM(D275:D302)</f>
        <v>3626790.5634083212</v>
      </c>
      <c r="E303" s="26">
        <f t="shared" ref="E303:F303" si="22">SUM(E275:E302)</f>
        <v>3626790.5634083212</v>
      </c>
      <c r="F303" s="59">
        <f t="shared" si="22"/>
        <v>0</v>
      </c>
      <c r="H303" s="46"/>
      <c r="I303" s="24"/>
    </row>
    <row r="304" spans="1:9" ht="12.75" customHeight="1" x14ac:dyDescent="0.2">
      <c r="A304" s="13" t="s">
        <v>876</v>
      </c>
      <c r="B304" s="4" t="s">
        <v>290</v>
      </c>
      <c r="C304" s="4" t="s">
        <v>291</v>
      </c>
      <c r="D304" s="28">
        <v>331449.34899462474</v>
      </c>
      <c r="E304" s="25">
        <v>331449.34899462474</v>
      </c>
      <c r="F304" s="47">
        <f>+D304-E304</f>
        <v>0</v>
      </c>
      <c r="H304" s="46"/>
      <c r="I304" s="24"/>
    </row>
    <row r="305" spans="1:9" ht="12.75" customHeight="1" x14ac:dyDescent="0.2">
      <c r="A305" s="13" t="s">
        <v>877</v>
      </c>
      <c r="B305" s="4" t="s">
        <v>292</v>
      </c>
      <c r="C305" s="4" t="s">
        <v>291</v>
      </c>
      <c r="D305" s="28">
        <v>128449.39412037957</v>
      </c>
      <c r="E305" s="25">
        <v>128449.39412037957</v>
      </c>
      <c r="F305" s="47">
        <f t="shared" ref="F305:F309" si="23">+D305-E305</f>
        <v>0</v>
      </c>
      <c r="H305" s="46"/>
      <c r="I305" s="24"/>
    </row>
    <row r="306" spans="1:9" ht="12.75" customHeight="1" x14ac:dyDescent="0.2">
      <c r="A306" s="13" t="s">
        <v>878</v>
      </c>
      <c r="B306" s="4" t="s">
        <v>293</v>
      </c>
      <c r="C306" s="4" t="s">
        <v>291</v>
      </c>
      <c r="D306" s="28">
        <v>216551.90390868671</v>
      </c>
      <c r="E306" s="25">
        <v>216551.90390868671</v>
      </c>
      <c r="F306" s="47">
        <f t="shared" si="23"/>
        <v>0</v>
      </c>
      <c r="H306" s="46"/>
      <c r="I306" s="24"/>
    </row>
    <row r="307" spans="1:9" ht="12.75" customHeight="1" x14ac:dyDescent="0.2">
      <c r="A307" s="13" t="s">
        <v>879</v>
      </c>
      <c r="B307" s="4" t="s">
        <v>294</v>
      </c>
      <c r="C307" s="4" t="s">
        <v>291</v>
      </c>
      <c r="D307" s="28">
        <v>68336.003716238629</v>
      </c>
      <c r="E307" s="25">
        <v>68336.003716238629</v>
      </c>
      <c r="F307" s="47">
        <f t="shared" si="23"/>
        <v>0</v>
      </c>
      <c r="H307" s="46"/>
      <c r="I307" s="24"/>
    </row>
    <row r="308" spans="1:9" ht="12.75" customHeight="1" x14ac:dyDescent="0.2">
      <c r="A308" s="13" t="s">
        <v>880</v>
      </c>
      <c r="B308" s="4" t="s">
        <v>295</v>
      </c>
      <c r="C308" s="4" t="s">
        <v>291</v>
      </c>
      <c r="D308" s="28">
        <v>42380.347733758041</v>
      </c>
      <c r="E308" s="25">
        <v>42380.347733758041</v>
      </c>
      <c r="F308" s="47">
        <f t="shared" si="23"/>
        <v>0</v>
      </c>
      <c r="H308" s="46"/>
      <c r="I308" s="24"/>
    </row>
    <row r="309" spans="1:9" ht="12.75" customHeight="1" x14ac:dyDescent="0.2">
      <c r="A309" s="13" t="s">
        <v>881</v>
      </c>
      <c r="B309" s="4" t="s">
        <v>296</v>
      </c>
      <c r="C309" s="4" t="s">
        <v>291</v>
      </c>
      <c r="D309" s="28">
        <v>43226.55650673568</v>
      </c>
      <c r="E309" s="25">
        <v>43226.55650673568</v>
      </c>
      <c r="F309" s="47">
        <f t="shared" si="23"/>
        <v>0</v>
      </c>
      <c r="H309" s="46"/>
      <c r="I309" s="24"/>
    </row>
    <row r="310" spans="1:9" ht="12.75" customHeight="1" x14ac:dyDescent="0.2">
      <c r="A310" s="42" t="s">
        <v>882</v>
      </c>
      <c r="B310" s="43" t="s">
        <v>297</v>
      </c>
      <c r="C310" s="43" t="s">
        <v>291</v>
      </c>
      <c r="D310" s="44">
        <v>23621.897936160327</v>
      </c>
      <c r="E310" s="45">
        <v>23621.897936160327</v>
      </c>
      <c r="F310" s="57">
        <f>+D310-E310</f>
        <v>0</v>
      </c>
      <c r="H310" s="46"/>
      <c r="I310" s="24"/>
    </row>
    <row r="311" spans="1:9" ht="12.75" customHeight="1" x14ac:dyDescent="0.2">
      <c r="A311" s="13" t="s">
        <v>883</v>
      </c>
      <c r="B311" s="4" t="s">
        <v>298</v>
      </c>
      <c r="C311" s="4" t="s">
        <v>291</v>
      </c>
      <c r="D311" s="28">
        <v>69745.822549605145</v>
      </c>
      <c r="E311" s="25">
        <v>69745.822549605145</v>
      </c>
      <c r="F311" s="47">
        <f t="shared" ref="F311:F337" si="24">+D311-E311</f>
        <v>0</v>
      </c>
      <c r="H311" s="46"/>
      <c r="I311" s="24"/>
    </row>
    <row r="312" spans="1:9" ht="12.75" customHeight="1" x14ac:dyDescent="0.2">
      <c r="A312" s="13" t="s">
        <v>884</v>
      </c>
      <c r="B312" s="4" t="s">
        <v>299</v>
      </c>
      <c r="C312" s="4" t="s">
        <v>291</v>
      </c>
      <c r="D312" s="28">
        <v>85538.311765876962</v>
      </c>
      <c r="E312" s="25">
        <v>85538.311765876962</v>
      </c>
      <c r="F312" s="47">
        <f t="shared" si="24"/>
        <v>0</v>
      </c>
      <c r="H312" s="46"/>
      <c r="I312" s="24"/>
    </row>
    <row r="313" spans="1:9" ht="12.75" customHeight="1" x14ac:dyDescent="0.2">
      <c r="A313" s="13" t="s">
        <v>885</v>
      </c>
      <c r="B313" s="4" t="s">
        <v>300</v>
      </c>
      <c r="C313" s="4" t="s">
        <v>291</v>
      </c>
      <c r="D313" s="28">
        <v>87580.50169221581</v>
      </c>
      <c r="E313" s="25">
        <v>87580.50169221581</v>
      </c>
      <c r="F313" s="47">
        <f t="shared" si="24"/>
        <v>0</v>
      </c>
      <c r="H313" s="46"/>
      <c r="I313" s="24"/>
    </row>
    <row r="314" spans="1:9" ht="12.75" customHeight="1" x14ac:dyDescent="0.2">
      <c r="A314" s="13" t="s">
        <v>886</v>
      </c>
      <c r="B314" s="4" t="s">
        <v>301</v>
      </c>
      <c r="C314" s="4" t="s">
        <v>291</v>
      </c>
      <c r="D314" s="28">
        <v>117203.11367708539</v>
      </c>
      <c r="E314" s="25">
        <v>117203.11367708539</v>
      </c>
      <c r="F314" s="47">
        <f t="shared" si="24"/>
        <v>0</v>
      </c>
      <c r="H314" s="46"/>
      <c r="I314" s="24"/>
    </row>
    <row r="315" spans="1:9" ht="12.75" customHeight="1" x14ac:dyDescent="0.2">
      <c r="A315" s="13" t="s">
        <v>887</v>
      </c>
      <c r="B315" s="4" t="s">
        <v>302</v>
      </c>
      <c r="C315" s="4" t="s">
        <v>291</v>
      </c>
      <c r="D315" s="28">
        <v>46341.672307386027</v>
      </c>
      <c r="E315" s="25">
        <v>46341.672307386027</v>
      </c>
      <c r="F315" s="47">
        <f t="shared" si="24"/>
        <v>0</v>
      </c>
      <c r="H315" s="46"/>
      <c r="I315" s="24"/>
    </row>
    <row r="316" spans="1:9" ht="12.75" customHeight="1" x14ac:dyDescent="0.2">
      <c r="A316" s="13" t="s">
        <v>888</v>
      </c>
      <c r="B316" s="4" t="s">
        <v>303</v>
      </c>
      <c r="C316" s="4" t="s">
        <v>291</v>
      </c>
      <c r="D316" s="28">
        <v>50031.95965226624</v>
      </c>
      <c r="E316" s="25">
        <v>50031.95965226624</v>
      </c>
      <c r="F316" s="47">
        <f t="shared" si="24"/>
        <v>0</v>
      </c>
      <c r="H316" s="46"/>
      <c r="I316" s="24"/>
    </row>
    <row r="317" spans="1:9" ht="12.75" customHeight="1" x14ac:dyDescent="0.2">
      <c r="A317" s="13" t="s">
        <v>889</v>
      </c>
      <c r="B317" s="4" t="s">
        <v>304</v>
      </c>
      <c r="C317" s="4" t="s">
        <v>291</v>
      </c>
      <c r="D317" s="28">
        <v>161146.40520273408</v>
      </c>
      <c r="E317" s="25">
        <v>161146.40520273408</v>
      </c>
      <c r="F317" s="47">
        <f t="shared" si="24"/>
        <v>0</v>
      </c>
      <c r="H317" s="46"/>
      <c r="I317" s="24"/>
    </row>
    <row r="318" spans="1:9" ht="12.75" customHeight="1" x14ac:dyDescent="0.2">
      <c r="A318" s="13" t="s">
        <v>890</v>
      </c>
      <c r="B318" s="4" t="s">
        <v>305</v>
      </c>
      <c r="C318" s="4" t="s">
        <v>291</v>
      </c>
      <c r="D318" s="28">
        <v>116513.38111354435</v>
      </c>
      <c r="E318" s="25">
        <v>116513.38111354435</v>
      </c>
      <c r="F318" s="47">
        <f t="shared" si="24"/>
        <v>0</v>
      </c>
      <c r="H318" s="46"/>
      <c r="I318" s="24"/>
    </row>
    <row r="319" spans="1:9" ht="12.75" customHeight="1" x14ac:dyDescent="0.2">
      <c r="A319" s="13" t="s">
        <v>891</v>
      </c>
      <c r="B319" s="4" t="s">
        <v>306</v>
      </c>
      <c r="C319" s="4" t="s">
        <v>291</v>
      </c>
      <c r="D319" s="28">
        <v>87777.661424115737</v>
      </c>
      <c r="E319" s="25">
        <v>87777.661424115737</v>
      </c>
      <c r="F319" s="47">
        <f t="shared" si="24"/>
        <v>0</v>
      </c>
      <c r="H319" s="46"/>
      <c r="I319" s="24"/>
    </row>
    <row r="320" spans="1:9" ht="12.75" customHeight="1" x14ac:dyDescent="0.2">
      <c r="A320" s="13" t="s">
        <v>892</v>
      </c>
      <c r="B320" s="4" t="s">
        <v>307</v>
      </c>
      <c r="C320" s="4" t="s">
        <v>291</v>
      </c>
      <c r="D320" s="28">
        <v>72730.000663614032</v>
      </c>
      <c r="E320" s="25">
        <v>72730.000663614032</v>
      </c>
      <c r="F320" s="47">
        <f t="shared" si="24"/>
        <v>0</v>
      </c>
      <c r="H320" s="46"/>
      <c r="I320" s="24"/>
    </row>
    <row r="321" spans="1:9" ht="12.75" customHeight="1" x14ac:dyDescent="0.2">
      <c r="A321" s="13" t="s">
        <v>893</v>
      </c>
      <c r="B321" s="4" t="s">
        <v>308</v>
      </c>
      <c r="C321" s="4" t="s">
        <v>291</v>
      </c>
      <c r="D321" s="28">
        <v>43427.310372287473</v>
      </c>
      <c r="E321" s="25">
        <v>43427.310372287473</v>
      </c>
      <c r="F321" s="47">
        <f t="shared" si="24"/>
        <v>0</v>
      </c>
      <c r="H321" s="46"/>
      <c r="I321" s="24"/>
    </row>
    <row r="322" spans="1:9" ht="12.75" customHeight="1" x14ac:dyDescent="0.2">
      <c r="A322" s="13" t="s">
        <v>894</v>
      </c>
      <c r="B322" s="4" t="s">
        <v>309</v>
      </c>
      <c r="C322" s="4" t="s">
        <v>291</v>
      </c>
      <c r="D322" s="28">
        <v>61196.330214347334</v>
      </c>
      <c r="E322" s="25">
        <v>61196.330214347334</v>
      </c>
      <c r="F322" s="47">
        <f t="shared" si="24"/>
        <v>0</v>
      </c>
      <c r="H322" s="46"/>
      <c r="I322" s="24"/>
    </row>
    <row r="323" spans="1:9" ht="12.75" customHeight="1" x14ac:dyDescent="0.2">
      <c r="A323" s="13" t="s">
        <v>895</v>
      </c>
      <c r="B323" s="4" t="s">
        <v>310</v>
      </c>
      <c r="C323" s="4" t="s">
        <v>291</v>
      </c>
      <c r="D323" s="28">
        <v>41247.336916849155</v>
      </c>
      <c r="E323" s="25">
        <v>41247.336916849155</v>
      </c>
      <c r="F323" s="47">
        <f t="shared" si="24"/>
        <v>0</v>
      </c>
      <c r="H323" s="46"/>
      <c r="I323" s="24"/>
    </row>
    <row r="324" spans="1:9" ht="12.75" customHeight="1" x14ac:dyDescent="0.2">
      <c r="A324" s="13" t="s">
        <v>896</v>
      </c>
      <c r="B324" s="4" t="s">
        <v>311</v>
      </c>
      <c r="C324" s="4" t="s">
        <v>291</v>
      </c>
      <c r="D324" s="28">
        <v>153578.78824075914</v>
      </c>
      <c r="E324" s="25">
        <v>153578.78824075914</v>
      </c>
      <c r="F324" s="47">
        <f t="shared" si="24"/>
        <v>0</v>
      </c>
      <c r="H324" s="46"/>
      <c r="I324" s="24"/>
    </row>
    <row r="325" spans="1:9" ht="12.75" customHeight="1" x14ac:dyDescent="0.2">
      <c r="A325" s="13" t="s">
        <v>897</v>
      </c>
      <c r="B325" s="4" t="s">
        <v>312</v>
      </c>
      <c r="C325" s="4" t="s">
        <v>291</v>
      </c>
      <c r="D325" s="28">
        <v>181382.78983343285</v>
      </c>
      <c r="E325" s="25">
        <v>181382.78983343285</v>
      </c>
      <c r="F325" s="47">
        <f t="shared" si="24"/>
        <v>0</v>
      </c>
      <c r="H325" s="46"/>
      <c r="I325" s="24"/>
    </row>
    <row r="326" spans="1:9" ht="12.75" customHeight="1" x14ac:dyDescent="0.2">
      <c r="A326" s="13" t="s">
        <v>898</v>
      </c>
      <c r="B326" s="4" t="s">
        <v>313</v>
      </c>
      <c r="C326" s="4" t="s">
        <v>291</v>
      </c>
      <c r="D326" s="28">
        <v>70775.340102196569</v>
      </c>
      <c r="E326" s="25">
        <v>70775.340102196569</v>
      </c>
      <c r="F326" s="47">
        <f t="shared" si="24"/>
        <v>0</v>
      </c>
      <c r="H326" s="46"/>
      <c r="I326" s="24"/>
    </row>
    <row r="327" spans="1:9" ht="12.75" customHeight="1" x14ac:dyDescent="0.2">
      <c r="A327" s="13" t="s">
        <v>899</v>
      </c>
      <c r="B327" s="4" t="s">
        <v>314</v>
      </c>
      <c r="C327" s="4" t="s">
        <v>291</v>
      </c>
      <c r="D327" s="28">
        <v>51819.92700245537</v>
      </c>
      <c r="E327" s="25">
        <v>51819.92700245537</v>
      </c>
      <c r="F327" s="47">
        <f t="shared" si="24"/>
        <v>0</v>
      </c>
      <c r="H327" s="46"/>
      <c r="I327" s="24"/>
    </row>
    <row r="328" spans="1:9" ht="12.75" customHeight="1" x14ac:dyDescent="0.2">
      <c r="A328" s="13" t="s">
        <v>900</v>
      </c>
      <c r="B328" s="4" t="s">
        <v>315</v>
      </c>
      <c r="C328" s="4" t="s">
        <v>291</v>
      </c>
      <c r="D328" s="28">
        <v>2405602.3107040944</v>
      </c>
      <c r="E328" s="25">
        <v>2405602.3107040944</v>
      </c>
      <c r="F328" s="47">
        <f t="shared" si="24"/>
        <v>0</v>
      </c>
      <c r="H328" s="46"/>
      <c r="I328" s="24"/>
    </row>
    <row r="329" spans="1:9" ht="12.75" customHeight="1" x14ac:dyDescent="0.2">
      <c r="A329" s="13" t="s">
        <v>901</v>
      </c>
      <c r="B329" s="4" t="s">
        <v>316</v>
      </c>
      <c r="C329" s="4" t="s">
        <v>291</v>
      </c>
      <c r="D329" s="28">
        <v>104590.6483509191</v>
      </c>
      <c r="E329" s="25">
        <v>104590.6483509191</v>
      </c>
      <c r="F329" s="47">
        <f t="shared" si="24"/>
        <v>0</v>
      </c>
      <c r="H329" s="46"/>
      <c r="I329" s="24"/>
    </row>
    <row r="330" spans="1:9" ht="12.75" customHeight="1" x14ac:dyDescent="0.2">
      <c r="A330" s="42" t="s">
        <v>902</v>
      </c>
      <c r="B330" s="43" t="s">
        <v>317</v>
      </c>
      <c r="C330" s="43" t="s">
        <v>291</v>
      </c>
      <c r="D330" s="44">
        <v>94248.154489348992</v>
      </c>
      <c r="E330" s="45">
        <v>94248.154489348992</v>
      </c>
      <c r="F330" s="57">
        <f t="shared" si="24"/>
        <v>0</v>
      </c>
      <c r="H330" s="46"/>
      <c r="I330" s="24"/>
    </row>
    <row r="331" spans="1:9" ht="12.75" customHeight="1" x14ac:dyDescent="0.2">
      <c r="A331" s="13" t="s">
        <v>903</v>
      </c>
      <c r="B331" s="4" t="s">
        <v>318</v>
      </c>
      <c r="C331" s="4" t="s">
        <v>291</v>
      </c>
      <c r="D331" s="28">
        <v>43868.345610193108</v>
      </c>
      <c r="E331" s="25">
        <v>43868.345610193108</v>
      </c>
      <c r="F331" s="47">
        <f t="shared" si="24"/>
        <v>0</v>
      </c>
      <c r="H331" s="46"/>
      <c r="I331" s="24"/>
    </row>
    <row r="332" spans="1:9" ht="12.75" customHeight="1" x14ac:dyDescent="0.2">
      <c r="A332" s="13" t="s">
        <v>904</v>
      </c>
      <c r="B332" s="4" t="s">
        <v>319</v>
      </c>
      <c r="C332" s="4" t="s">
        <v>291</v>
      </c>
      <c r="D332" s="28">
        <v>20262.11029265379</v>
      </c>
      <c r="E332" s="25">
        <v>20262.11029265379</v>
      </c>
      <c r="F332" s="47">
        <f t="shared" si="24"/>
        <v>0</v>
      </c>
      <c r="H332" s="46"/>
      <c r="I332" s="24"/>
    </row>
    <row r="333" spans="1:9" ht="12.75" customHeight="1" x14ac:dyDescent="0.2">
      <c r="A333" s="13" t="s">
        <v>905</v>
      </c>
      <c r="B333" s="4" t="s">
        <v>320</v>
      </c>
      <c r="C333" s="4" t="s">
        <v>291</v>
      </c>
      <c r="D333" s="28">
        <v>13253.351914526511</v>
      </c>
      <c r="E333" s="25">
        <v>13253.351914526511</v>
      </c>
      <c r="F333" s="47">
        <f t="shared" si="24"/>
        <v>0</v>
      </c>
      <c r="H333" s="46"/>
      <c r="I333" s="24"/>
    </row>
    <row r="334" spans="1:9" ht="12.75" customHeight="1" x14ac:dyDescent="0.2">
      <c r="A334" s="13" t="s">
        <v>906</v>
      </c>
      <c r="B334" s="4" t="s">
        <v>321</v>
      </c>
      <c r="C334" s="4" t="s">
        <v>291</v>
      </c>
      <c r="D334" s="28">
        <v>54609.398102063838</v>
      </c>
      <c r="E334" s="25">
        <v>54609.398102063838</v>
      </c>
      <c r="F334" s="47">
        <f t="shared" si="24"/>
        <v>0</v>
      </c>
      <c r="H334" s="46"/>
      <c r="I334" s="24"/>
    </row>
    <row r="335" spans="1:9" ht="12.75" customHeight="1" x14ac:dyDescent="0.2">
      <c r="A335" s="13" t="s">
        <v>907</v>
      </c>
      <c r="B335" s="4" t="s">
        <v>322</v>
      </c>
      <c r="C335" s="4" t="s">
        <v>291</v>
      </c>
      <c r="D335" s="28">
        <v>18977.824673170086</v>
      </c>
      <c r="E335" s="25">
        <v>18977.824673170086</v>
      </c>
      <c r="F335" s="47">
        <f t="shared" si="24"/>
        <v>0</v>
      </c>
      <c r="H335" s="46"/>
      <c r="I335" s="24"/>
    </row>
    <row r="336" spans="1:9" ht="12.75" customHeight="1" x14ac:dyDescent="0.2">
      <c r="A336" s="13" t="s">
        <v>908</v>
      </c>
      <c r="B336" s="4" t="s">
        <v>323</v>
      </c>
      <c r="C336" s="4" t="s">
        <v>291</v>
      </c>
      <c r="D336" s="28">
        <v>24669.789634348661</v>
      </c>
      <c r="E336" s="25">
        <v>24669.789634348661</v>
      </c>
      <c r="F336" s="47">
        <f t="shared" si="24"/>
        <v>0</v>
      </c>
      <c r="H336" s="46"/>
      <c r="I336" s="24"/>
    </row>
    <row r="337" spans="1:9" ht="12.75" customHeight="1" x14ac:dyDescent="0.2">
      <c r="A337" s="13" t="s">
        <v>909</v>
      </c>
      <c r="B337" s="4" t="s">
        <v>324</v>
      </c>
      <c r="C337" s="4" t="s">
        <v>291</v>
      </c>
      <c r="D337" s="28">
        <v>45935.71836220054</v>
      </c>
      <c r="E337" s="25">
        <v>45935.71836220054</v>
      </c>
      <c r="F337" s="47">
        <f t="shared" si="24"/>
        <v>0</v>
      </c>
      <c r="H337" s="46"/>
      <c r="I337" s="24"/>
    </row>
    <row r="338" spans="1:9" ht="26.25" customHeight="1" x14ac:dyDescent="0.2">
      <c r="A338" s="78"/>
      <c r="B338" s="79"/>
      <c r="C338" s="6" t="s">
        <v>1009</v>
      </c>
      <c r="D338" s="29">
        <f>SUM(D304:D337)</f>
        <v>5178069.7577808741</v>
      </c>
      <c r="E338" s="26">
        <f t="shared" ref="E338:F338" si="25">SUM(E304:E337)</f>
        <v>5178069.7577808741</v>
      </c>
      <c r="F338" s="58">
        <f t="shared" si="25"/>
        <v>0</v>
      </c>
      <c r="H338" s="46"/>
    </row>
    <row r="339" spans="1:9" ht="12.75" customHeight="1" x14ac:dyDescent="0.2">
      <c r="A339" s="13" t="s">
        <v>910</v>
      </c>
      <c r="B339" s="4" t="s">
        <v>325</v>
      </c>
      <c r="C339" s="4" t="s">
        <v>1007</v>
      </c>
      <c r="D339" s="28">
        <v>79466.0521600637</v>
      </c>
      <c r="E339" s="25">
        <v>79466.0521600637</v>
      </c>
      <c r="F339" s="47">
        <f>+D339-E339</f>
        <v>0</v>
      </c>
      <c r="H339" s="46"/>
    </row>
    <row r="340" spans="1:9" ht="12.75" customHeight="1" x14ac:dyDescent="0.2">
      <c r="A340" s="13" t="s">
        <v>911</v>
      </c>
      <c r="B340" s="4" t="s">
        <v>326</v>
      </c>
      <c r="C340" s="4" t="s">
        <v>1007</v>
      </c>
      <c r="D340" s="28">
        <v>179082.55093237772</v>
      </c>
      <c r="E340" s="25">
        <v>179082.55093237772</v>
      </c>
      <c r="F340" s="47">
        <f t="shared" ref="F340:F380" si="26">+D340-E340</f>
        <v>0</v>
      </c>
      <c r="H340" s="46"/>
    </row>
    <row r="341" spans="1:9" ht="12.75" customHeight="1" x14ac:dyDescent="0.2">
      <c r="A341" s="13" t="s">
        <v>912</v>
      </c>
      <c r="B341" s="4" t="s">
        <v>327</v>
      </c>
      <c r="C341" s="4" t="s">
        <v>1007</v>
      </c>
      <c r="D341" s="28">
        <v>211640.50567390004</v>
      </c>
      <c r="E341" s="25">
        <v>211640.50567390004</v>
      </c>
      <c r="F341" s="47">
        <f t="shared" si="26"/>
        <v>0</v>
      </c>
      <c r="H341" s="46"/>
    </row>
    <row r="342" spans="1:9" ht="12.75" customHeight="1" x14ac:dyDescent="0.2">
      <c r="A342" s="13" t="s">
        <v>913</v>
      </c>
      <c r="B342" s="4" t="s">
        <v>328</v>
      </c>
      <c r="C342" s="4" t="s">
        <v>1007</v>
      </c>
      <c r="D342" s="28">
        <v>102780.17253965093</v>
      </c>
      <c r="E342" s="25">
        <v>102780.17253965093</v>
      </c>
      <c r="F342" s="47">
        <f t="shared" si="26"/>
        <v>0</v>
      </c>
      <c r="H342" s="46"/>
    </row>
    <row r="343" spans="1:9" ht="12.75" customHeight="1" x14ac:dyDescent="0.2">
      <c r="A343" s="13" t="s">
        <v>914</v>
      </c>
      <c r="B343" s="4" t="s">
        <v>329</v>
      </c>
      <c r="C343" s="4" t="s">
        <v>1007</v>
      </c>
      <c r="D343" s="28">
        <v>84523.844979759771</v>
      </c>
      <c r="E343" s="25">
        <v>84523.844979759771</v>
      </c>
      <c r="F343" s="47">
        <f t="shared" si="26"/>
        <v>0</v>
      </c>
      <c r="H343" s="46"/>
    </row>
    <row r="344" spans="1:9" ht="12.75" customHeight="1" x14ac:dyDescent="0.2">
      <c r="A344" s="13" t="s">
        <v>915</v>
      </c>
      <c r="B344" s="4" t="s">
        <v>330</v>
      </c>
      <c r="C344" s="4" t="s">
        <v>1007</v>
      </c>
      <c r="D344" s="28">
        <v>58931.661025947302</v>
      </c>
      <c r="E344" s="25">
        <v>58931.661025947302</v>
      </c>
      <c r="F344" s="47">
        <f t="shared" si="26"/>
        <v>0</v>
      </c>
      <c r="H344" s="46"/>
    </row>
    <row r="345" spans="1:9" ht="12.75" customHeight="1" x14ac:dyDescent="0.2">
      <c r="A345" s="13" t="s">
        <v>916</v>
      </c>
      <c r="B345" s="4" t="s">
        <v>331</v>
      </c>
      <c r="C345" s="4" t="s">
        <v>1007</v>
      </c>
      <c r="D345" s="28">
        <v>276521.81432079105</v>
      </c>
      <c r="E345" s="25">
        <v>276521.81432079105</v>
      </c>
      <c r="F345" s="47">
        <f t="shared" si="26"/>
        <v>0</v>
      </c>
      <c r="H345" s="46"/>
    </row>
    <row r="346" spans="1:9" ht="12.75" customHeight="1" x14ac:dyDescent="0.2">
      <c r="A346" s="13" t="s">
        <v>917</v>
      </c>
      <c r="B346" s="4" t="s">
        <v>332</v>
      </c>
      <c r="C346" s="4" t="s">
        <v>1007</v>
      </c>
      <c r="D346" s="28">
        <v>103551.49512243678</v>
      </c>
      <c r="E346" s="25">
        <v>103551.49512243678</v>
      </c>
      <c r="F346" s="47">
        <f t="shared" si="26"/>
        <v>0</v>
      </c>
      <c r="H346" s="46"/>
    </row>
    <row r="347" spans="1:9" ht="12.75" customHeight="1" x14ac:dyDescent="0.2">
      <c r="A347" s="13" t="s">
        <v>918</v>
      </c>
      <c r="B347" s="4" t="s">
        <v>333</v>
      </c>
      <c r="C347" s="4" t="s">
        <v>1007</v>
      </c>
      <c r="D347" s="28">
        <v>171124.24182095693</v>
      </c>
      <c r="E347" s="25">
        <v>171124.24182095693</v>
      </c>
      <c r="F347" s="47">
        <f t="shared" si="26"/>
        <v>0</v>
      </c>
      <c r="H347" s="46"/>
    </row>
    <row r="348" spans="1:9" ht="12.75" customHeight="1" x14ac:dyDescent="0.2">
      <c r="A348" s="13" t="s">
        <v>919</v>
      </c>
      <c r="B348" s="4" t="s">
        <v>334</v>
      </c>
      <c r="C348" s="4" t="s">
        <v>1007</v>
      </c>
      <c r="D348" s="28">
        <v>29391.369035768796</v>
      </c>
      <c r="E348" s="25">
        <v>29391.369035768796</v>
      </c>
      <c r="F348" s="47">
        <f t="shared" si="26"/>
        <v>0</v>
      </c>
      <c r="H348" s="46"/>
    </row>
    <row r="349" spans="1:9" ht="12.75" customHeight="1" x14ac:dyDescent="0.2">
      <c r="A349" s="13" t="s">
        <v>920</v>
      </c>
      <c r="B349" s="4" t="s">
        <v>335</v>
      </c>
      <c r="C349" s="4" t="s">
        <v>1007</v>
      </c>
      <c r="D349" s="28">
        <v>41846.640122104982</v>
      </c>
      <c r="E349" s="25">
        <v>41846.640122104982</v>
      </c>
      <c r="F349" s="47">
        <f t="shared" si="26"/>
        <v>0</v>
      </c>
      <c r="H349" s="46"/>
    </row>
    <row r="350" spans="1:9" ht="12.75" customHeight="1" x14ac:dyDescent="0.2">
      <c r="A350" s="13" t="s">
        <v>921</v>
      </c>
      <c r="B350" s="4" t="s">
        <v>336</v>
      </c>
      <c r="C350" s="4" t="s">
        <v>1007</v>
      </c>
      <c r="D350" s="28">
        <v>648879.23551662348</v>
      </c>
      <c r="E350" s="25">
        <v>648879.23551662348</v>
      </c>
      <c r="F350" s="47">
        <f t="shared" si="26"/>
        <v>0</v>
      </c>
      <c r="H350" s="46"/>
    </row>
    <row r="351" spans="1:9" ht="12.75" customHeight="1" x14ac:dyDescent="0.2">
      <c r="A351" s="13" t="s">
        <v>922</v>
      </c>
      <c r="B351" s="4" t="s">
        <v>337</v>
      </c>
      <c r="C351" s="4" t="s">
        <v>1007</v>
      </c>
      <c r="D351" s="28">
        <v>111780.5773442166</v>
      </c>
      <c r="E351" s="25">
        <v>111780.5773442166</v>
      </c>
      <c r="F351" s="47">
        <f t="shared" si="26"/>
        <v>0</v>
      </c>
      <c r="H351" s="46"/>
    </row>
    <row r="352" spans="1:9" ht="12.75" customHeight="1" x14ac:dyDescent="0.2">
      <c r="A352" s="13" t="s">
        <v>923</v>
      </c>
      <c r="B352" s="4" t="s">
        <v>338</v>
      </c>
      <c r="C352" s="4" t="s">
        <v>1007</v>
      </c>
      <c r="D352" s="28">
        <v>122808.4889508262</v>
      </c>
      <c r="E352" s="25">
        <v>122808.4889508262</v>
      </c>
      <c r="F352" s="47">
        <f t="shared" si="26"/>
        <v>0</v>
      </c>
      <c r="H352" s="46"/>
    </row>
    <row r="353" spans="1:8" ht="12.75" customHeight="1" x14ac:dyDescent="0.2">
      <c r="A353" s="13" t="s">
        <v>924</v>
      </c>
      <c r="B353" s="4" t="s">
        <v>339</v>
      </c>
      <c r="C353" s="4" t="s">
        <v>1007</v>
      </c>
      <c r="D353" s="28">
        <v>57371.460614506599</v>
      </c>
      <c r="E353" s="25">
        <v>57371.460614506599</v>
      </c>
      <c r="F353" s="47">
        <f t="shared" si="26"/>
        <v>0</v>
      </c>
      <c r="H353" s="46"/>
    </row>
    <row r="354" spans="1:8" ht="12.75" customHeight="1" x14ac:dyDescent="0.2">
      <c r="A354" s="13" t="s">
        <v>925</v>
      </c>
      <c r="B354" s="4" t="s">
        <v>340</v>
      </c>
      <c r="C354" s="4" t="s">
        <v>1007</v>
      </c>
      <c r="D354" s="28">
        <v>35401.990842126215</v>
      </c>
      <c r="E354" s="25">
        <v>35401.990842126215</v>
      </c>
      <c r="F354" s="47">
        <f t="shared" si="26"/>
        <v>0</v>
      </c>
      <c r="H354" s="46"/>
    </row>
    <row r="355" spans="1:8" ht="12.75" customHeight="1" x14ac:dyDescent="0.2">
      <c r="A355" s="13" t="s">
        <v>926</v>
      </c>
      <c r="B355" s="4" t="s">
        <v>341</v>
      </c>
      <c r="C355" s="4" t="s">
        <v>1007</v>
      </c>
      <c r="D355" s="28">
        <v>24418.232132191919</v>
      </c>
      <c r="E355" s="25">
        <v>24418.232132191919</v>
      </c>
      <c r="F355" s="47">
        <f t="shared" si="26"/>
        <v>0</v>
      </c>
      <c r="H355" s="46"/>
    </row>
    <row r="356" spans="1:8" ht="12.75" customHeight="1" x14ac:dyDescent="0.2">
      <c r="A356" s="13" t="s">
        <v>927</v>
      </c>
      <c r="B356" s="4" t="s">
        <v>342</v>
      </c>
      <c r="C356" s="4" t="s">
        <v>1007</v>
      </c>
      <c r="D356" s="28">
        <v>55090.174530493059</v>
      </c>
      <c r="E356" s="25">
        <v>55090.174530493059</v>
      </c>
      <c r="F356" s="47">
        <f t="shared" si="26"/>
        <v>0</v>
      </c>
      <c r="H356" s="46"/>
    </row>
    <row r="357" spans="1:8" ht="12.75" customHeight="1" x14ac:dyDescent="0.2">
      <c r="A357" s="13" t="s">
        <v>928</v>
      </c>
      <c r="B357" s="4" t="s">
        <v>343</v>
      </c>
      <c r="C357" s="4" t="s">
        <v>1007</v>
      </c>
      <c r="D357" s="28">
        <v>94012.827659433271</v>
      </c>
      <c r="E357" s="25">
        <v>94012.827659433271</v>
      </c>
      <c r="F357" s="47">
        <f t="shared" si="26"/>
        <v>0</v>
      </c>
      <c r="H357" s="46"/>
    </row>
    <row r="358" spans="1:8" ht="12.75" customHeight="1" x14ac:dyDescent="0.2">
      <c r="A358" s="13" t="s">
        <v>929</v>
      </c>
      <c r="B358" s="4" t="s">
        <v>344</v>
      </c>
      <c r="C358" s="4" t="s">
        <v>1007</v>
      </c>
      <c r="D358" s="28">
        <v>14319.993363859579</v>
      </c>
      <c r="E358" s="25">
        <v>14319.993363859579</v>
      </c>
      <c r="F358" s="47">
        <f t="shared" si="26"/>
        <v>0</v>
      </c>
      <c r="H358" s="46"/>
    </row>
    <row r="359" spans="1:8" ht="12.75" customHeight="1" x14ac:dyDescent="0.2">
      <c r="A359" s="13" t="s">
        <v>930</v>
      </c>
      <c r="B359" s="4" t="s">
        <v>345</v>
      </c>
      <c r="C359" s="4" t="s">
        <v>1007</v>
      </c>
      <c r="D359" s="28">
        <v>50183.957794146925</v>
      </c>
      <c r="E359" s="25">
        <v>50183.957794146925</v>
      </c>
      <c r="F359" s="47">
        <f t="shared" si="26"/>
        <v>0</v>
      </c>
      <c r="H359" s="46"/>
    </row>
    <row r="360" spans="1:8" ht="12.75" customHeight="1" x14ac:dyDescent="0.2">
      <c r="A360" s="13" t="s">
        <v>931</v>
      </c>
      <c r="B360" s="4" t="s">
        <v>346</v>
      </c>
      <c r="C360" s="4" t="s">
        <v>1007</v>
      </c>
      <c r="D360" s="28">
        <v>20716.972592740061</v>
      </c>
      <c r="E360" s="25">
        <v>20716.972592740061</v>
      </c>
      <c r="F360" s="47">
        <f t="shared" si="26"/>
        <v>0</v>
      </c>
      <c r="H360" s="46"/>
    </row>
    <row r="361" spans="1:8" ht="12.75" customHeight="1" x14ac:dyDescent="0.2">
      <c r="A361" s="13" t="s">
        <v>932</v>
      </c>
      <c r="B361" s="4" t="s">
        <v>347</v>
      </c>
      <c r="C361" s="4" t="s">
        <v>1007</v>
      </c>
      <c r="D361" s="28">
        <v>423799.97212821024</v>
      </c>
      <c r="E361" s="25">
        <v>423799.97212821024</v>
      </c>
      <c r="F361" s="47">
        <f t="shared" si="26"/>
        <v>0</v>
      </c>
      <c r="H361" s="46"/>
    </row>
    <row r="362" spans="1:8" ht="12.75" customHeight="1" x14ac:dyDescent="0.2">
      <c r="A362" s="13" t="s">
        <v>933</v>
      </c>
      <c r="B362" s="4" t="s">
        <v>348</v>
      </c>
      <c r="C362" s="4" t="s">
        <v>1007</v>
      </c>
      <c r="D362" s="28">
        <v>3135524.2351848166</v>
      </c>
      <c r="E362" s="25">
        <v>3135524.2351848166</v>
      </c>
      <c r="F362" s="47">
        <f t="shared" si="26"/>
        <v>0</v>
      </c>
      <c r="H362" s="46"/>
    </row>
    <row r="363" spans="1:8" ht="12.75" customHeight="1" x14ac:dyDescent="0.2">
      <c r="A363" s="13" t="s">
        <v>934</v>
      </c>
      <c r="B363" s="4" t="s">
        <v>349</v>
      </c>
      <c r="C363" s="4" t="s">
        <v>1007</v>
      </c>
      <c r="D363" s="28">
        <v>34341.908553984998</v>
      </c>
      <c r="E363" s="25">
        <v>34341.908553984998</v>
      </c>
      <c r="F363" s="47">
        <f t="shared" si="26"/>
        <v>0</v>
      </c>
      <c r="H363" s="46"/>
    </row>
    <row r="364" spans="1:8" ht="12.75" customHeight="1" x14ac:dyDescent="0.2">
      <c r="A364" s="13" t="s">
        <v>935</v>
      </c>
      <c r="B364" s="4" t="s">
        <v>350</v>
      </c>
      <c r="C364" s="4" t="s">
        <v>1007</v>
      </c>
      <c r="D364" s="28">
        <v>52565.465525250511</v>
      </c>
      <c r="E364" s="25">
        <v>52565.465525250511</v>
      </c>
      <c r="F364" s="47">
        <f t="shared" si="26"/>
        <v>0</v>
      </c>
      <c r="H364" s="46"/>
    </row>
    <row r="365" spans="1:8" ht="12.75" customHeight="1" x14ac:dyDescent="0.2">
      <c r="A365" s="13" t="s">
        <v>936</v>
      </c>
      <c r="B365" s="4" t="s">
        <v>351</v>
      </c>
      <c r="C365" s="4" t="s">
        <v>1007</v>
      </c>
      <c r="D365" s="28">
        <v>50453.24042736744</v>
      </c>
      <c r="E365" s="25">
        <v>50453.24042736744</v>
      </c>
      <c r="F365" s="47">
        <f t="shared" si="26"/>
        <v>0</v>
      </c>
      <c r="H365" s="46"/>
    </row>
    <row r="366" spans="1:8" ht="12.75" customHeight="1" x14ac:dyDescent="0.2">
      <c r="A366" s="13" t="s">
        <v>937</v>
      </c>
      <c r="B366" s="4" t="s">
        <v>352</v>
      </c>
      <c r="C366" s="4" t="s">
        <v>1007</v>
      </c>
      <c r="D366" s="28">
        <v>24310.343088459751</v>
      </c>
      <c r="E366" s="25">
        <v>24310.343088459751</v>
      </c>
      <c r="F366" s="47">
        <f t="shared" si="26"/>
        <v>0</v>
      </c>
      <c r="H366" s="46"/>
    </row>
    <row r="367" spans="1:8" ht="12.75" customHeight="1" x14ac:dyDescent="0.2">
      <c r="A367" s="13" t="s">
        <v>938</v>
      </c>
      <c r="B367" s="4" t="s">
        <v>353</v>
      </c>
      <c r="C367" s="4" t="s">
        <v>1007</v>
      </c>
      <c r="D367" s="28">
        <v>34328.388081491801</v>
      </c>
      <c r="E367" s="25">
        <v>34328.388081491801</v>
      </c>
      <c r="F367" s="47">
        <f t="shared" si="26"/>
        <v>0</v>
      </c>
      <c r="H367" s="46"/>
    </row>
    <row r="368" spans="1:8" ht="12.75" customHeight="1" x14ac:dyDescent="0.2">
      <c r="A368" s="13" t="s">
        <v>939</v>
      </c>
      <c r="B368" s="4" t="s">
        <v>354</v>
      </c>
      <c r="C368" s="4" t="s">
        <v>1007</v>
      </c>
      <c r="D368" s="28">
        <v>37147.862499170478</v>
      </c>
      <c r="E368" s="25">
        <v>37147.862499170478</v>
      </c>
      <c r="F368" s="47">
        <f t="shared" si="26"/>
        <v>0</v>
      </c>
      <c r="H368" s="46"/>
    </row>
    <row r="369" spans="1:8" ht="12.75" customHeight="1" x14ac:dyDescent="0.2">
      <c r="A369" s="13" t="s">
        <v>940</v>
      </c>
      <c r="B369" s="4" t="s">
        <v>355</v>
      </c>
      <c r="C369" s="4" t="s">
        <v>1007</v>
      </c>
      <c r="D369" s="28">
        <v>88298.352909947556</v>
      </c>
      <c r="E369" s="25">
        <v>88298.352909947556</v>
      </c>
      <c r="F369" s="47">
        <f t="shared" si="26"/>
        <v>0</v>
      </c>
      <c r="H369" s="46"/>
    </row>
    <row r="370" spans="1:8" ht="12.75" customHeight="1" x14ac:dyDescent="0.2">
      <c r="A370" s="13" t="s">
        <v>941</v>
      </c>
      <c r="B370" s="4" t="s">
        <v>356</v>
      </c>
      <c r="C370" s="4" t="s">
        <v>1007</v>
      </c>
      <c r="D370" s="28">
        <v>61867.931515030854</v>
      </c>
      <c r="E370" s="25">
        <v>61867.931515030854</v>
      </c>
      <c r="F370" s="47">
        <f t="shared" si="26"/>
        <v>0</v>
      </c>
      <c r="H370" s="46"/>
    </row>
    <row r="371" spans="1:8" ht="12.75" customHeight="1" x14ac:dyDescent="0.2">
      <c r="A371" s="13" t="s">
        <v>942</v>
      </c>
      <c r="B371" s="4" t="s">
        <v>357</v>
      </c>
      <c r="C371" s="4" t="s">
        <v>1007</v>
      </c>
      <c r="D371" s="28">
        <v>33994.874245139028</v>
      </c>
      <c r="E371" s="25">
        <v>33994.874245139028</v>
      </c>
      <c r="F371" s="47">
        <f t="shared" si="26"/>
        <v>0</v>
      </c>
      <c r="H371" s="46"/>
    </row>
    <row r="372" spans="1:8" ht="12.75" customHeight="1" x14ac:dyDescent="0.2">
      <c r="A372" s="13" t="s">
        <v>943</v>
      </c>
      <c r="B372" s="4" t="s">
        <v>358</v>
      </c>
      <c r="C372" s="4" t="s">
        <v>1007</v>
      </c>
      <c r="D372" s="28">
        <v>216796.84385161591</v>
      </c>
      <c r="E372" s="25">
        <v>216796.84385161591</v>
      </c>
      <c r="F372" s="47">
        <f t="shared" si="26"/>
        <v>0</v>
      </c>
      <c r="H372" s="46"/>
    </row>
    <row r="373" spans="1:8" ht="12.75" customHeight="1" x14ac:dyDescent="0.2">
      <c r="A373" s="13" t="s">
        <v>944</v>
      </c>
      <c r="B373" s="4" t="s">
        <v>359</v>
      </c>
      <c r="C373" s="4" t="s">
        <v>1007</v>
      </c>
      <c r="D373" s="28">
        <v>24225.984471431413</v>
      </c>
      <c r="E373" s="25">
        <v>24225.984471431413</v>
      </c>
      <c r="F373" s="47">
        <f t="shared" si="26"/>
        <v>0</v>
      </c>
      <c r="H373" s="46"/>
    </row>
    <row r="374" spans="1:8" ht="12.75" customHeight="1" x14ac:dyDescent="0.2">
      <c r="A374" s="13" t="s">
        <v>945</v>
      </c>
      <c r="B374" s="4" t="s">
        <v>360</v>
      </c>
      <c r="C374" s="4" t="s">
        <v>1007</v>
      </c>
      <c r="D374" s="28">
        <v>44845.663282235051</v>
      </c>
      <c r="E374" s="25">
        <v>44845.663282235051</v>
      </c>
      <c r="F374" s="47">
        <f t="shared" si="26"/>
        <v>0</v>
      </c>
      <c r="H374" s="46"/>
    </row>
    <row r="375" spans="1:8" ht="12.75" customHeight="1" x14ac:dyDescent="0.2">
      <c r="A375" s="13" t="s">
        <v>946</v>
      </c>
      <c r="B375" s="4" t="s">
        <v>361</v>
      </c>
      <c r="C375" s="4" t="s">
        <v>1007</v>
      </c>
      <c r="D375" s="28">
        <v>32595.565730970866</v>
      </c>
      <c r="E375" s="25">
        <v>32595.565730970866</v>
      </c>
      <c r="F375" s="47">
        <f t="shared" si="26"/>
        <v>0</v>
      </c>
      <c r="H375" s="46"/>
    </row>
    <row r="376" spans="1:8" ht="12.75" customHeight="1" x14ac:dyDescent="0.2">
      <c r="A376" s="13" t="s">
        <v>947</v>
      </c>
      <c r="B376" s="4" t="s">
        <v>362</v>
      </c>
      <c r="C376" s="4" t="s">
        <v>1007</v>
      </c>
      <c r="D376" s="28">
        <v>33254.618090118784</v>
      </c>
      <c r="E376" s="25">
        <v>33254.618090118784</v>
      </c>
      <c r="F376" s="47">
        <f t="shared" si="26"/>
        <v>0</v>
      </c>
      <c r="H376" s="46"/>
    </row>
    <row r="377" spans="1:8" ht="12.75" customHeight="1" x14ac:dyDescent="0.2">
      <c r="A377" s="13" t="s">
        <v>948</v>
      </c>
      <c r="B377" s="4" t="s">
        <v>363</v>
      </c>
      <c r="C377" s="4" t="s">
        <v>1007</v>
      </c>
      <c r="D377" s="28">
        <v>33007.975313557632</v>
      </c>
      <c r="E377" s="25">
        <v>33007.975313557632</v>
      </c>
      <c r="F377" s="47">
        <f t="shared" si="26"/>
        <v>0</v>
      </c>
      <c r="H377" s="46"/>
    </row>
    <row r="378" spans="1:8" ht="12.75" customHeight="1" x14ac:dyDescent="0.2">
      <c r="A378" s="13" t="s">
        <v>949</v>
      </c>
      <c r="B378" s="4" t="s">
        <v>364</v>
      </c>
      <c r="C378" s="4" t="s">
        <v>1007</v>
      </c>
      <c r="D378" s="28">
        <v>34670.134713650543</v>
      </c>
      <c r="E378" s="25">
        <v>34670.134713650543</v>
      </c>
      <c r="F378" s="47">
        <f t="shared" si="26"/>
        <v>0</v>
      </c>
      <c r="H378" s="46"/>
    </row>
    <row r="379" spans="1:8" ht="12.75" customHeight="1" x14ac:dyDescent="0.2">
      <c r="A379" s="13" t="s">
        <v>950</v>
      </c>
      <c r="B379" s="4" t="s">
        <v>365</v>
      </c>
      <c r="C379" s="4" t="s">
        <v>1007</v>
      </c>
      <c r="D379" s="28">
        <v>17909.859977437121</v>
      </c>
      <c r="E379" s="25">
        <v>17909.859977437121</v>
      </c>
      <c r="F379" s="47">
        <f t="shared" si="26"/>
        <v>0</v>
      </c>
      <c r="H379" s="46"/>
    </row>
    <row r="380" spans="1:8" ht="12.75" customHeight="1" x14ac:dyDescent="0.2">
      <c r="A380" s="13" t="s">
        <v>951</v>
      </c>
      <c r="B380" s="4" t="s">
        <v>366</v>
      </c>
      <c r="C380" s="4" t="s">
        <v>1007</v>
      </c>
      <c r="D380" s="28">
        <v>20413.967748357554</v>
      </c>
      <c r="E380" s="25">
        <v>20413.967748357554</v>
      </c>
      <c r="F380" s="47">
        <f t="shared" si="26"/>
        <v>0</v>
      </c>
      <c r="H380" s="46"/>
    </row>
    <row r="381" spans="1:8" ht="27.75" customHeight="1" x14ac:dyDescent="0.2">
      <c r="A381" s="78"/>
      <c r="B381" s="79"/>
      <c r="C381" s="5" t="s">
        <v>1008</v>
      </c>
      <c r="D381" s="29">
        <f>SUM(D339:D380)</f>
        <v>7008197.4464131668</v>
      </c>
      <c r="E381" s="26">
        <f>SUM(E339:E380)</f>
        <v>7008197.4464131668</v>
      </c>
      <c r="F381" s="52">
        <f>SUM(F339:F380)</f>
        <v>0</v>
      </c>
      <c r="H381" s="46"/>
    </row>
    <row r="382" spans="1:8" ht="12.75" customHeight="1" x14ac:dyDescent="0.2">
      <c r="A382" s="13" t="s">
        <v>952</v>
      </c>
      <c r="B382" s="4" t="s">
        <v>367</v>
      </c>
      <c r="C382" s="4" t="s">
        <v>1005</v>
      </c>
      <c r="D382" s="28">
        <v>5539.9124029464465</v>
      </c>
      <c r="E382" s="25">
        <v>5539.9124029464465</v>
      </c>
      <c r="F382" s="47">
        <f>+D382-E382</f>
        <v>0</v>
      </c>
      <c r="H382" s="46"/>
    </row>
    <row r="383" spans="1:8" ht="12.75" customHeight="1" x14ac:dyDescent="0.2">
      <c r="A383" s="13" t="s">
        <v>953</v>
      </c>
      <c r="B383" s="4" t="s">
        <v>368</v>
      </c>
      <c r="C383" s="4" t="s">
        <v>1005</v>
      </c>
      <c r="D383" s="28">
        <v>231774.24779348332</v>
      </c>
      <c r="E383" s="25">
        <v>231774.24779348332</v>
      </c>
      <c r="F383" s="47">
        <f t="shared" ref="F383:F401" si="27">+D383-E383</f>
        <v>0</v>
      </c>
      <c r="H383" s="46"/>
    </row>
    <row r="384" spans="1:8" ht="12.75" customHeight="1" x14ac:dyDescent="0.2">
      <c r="A384" s="13" t="s">
        <v>954</v>
      </c>
      <c r="B384" s="4" t="s">
        <v>369</v>
      </c>
      <c r="C384" s="4" t="s">
        <v>1005</v>
      </c>
      <c r="D384" s="28">
        <v>5739.9177118587832</v>
      </c>
      <c r="E384" s="25">
        <v>5739.9177118587832</v>
      </c>
      <c r="F384" s="47">
        <f t="shared" si="27"/>
        <v>0</v>
      </c>
      <c r="H384" s="46"/>
    </row>
    <row r="385" spans="1:8" ht="12.75" customHeight="1" x14ac:dyDescent="0.2">
      <c r="A385" s="13" t="s">
        <v>955</v>
      </c>
      <c r="B385" s="4" t="s">
        <v>370</v>
      </c>
      <c r="C385" s="4" t="s">
        <v>1005</v>
      </c>
      <c r="D385" s="28">
        <v>11397.478266640122</v>
      </c>
      <c r="E385" s="25">
        <v>11397.478266640122</v>
      </c>
      <c r="F385" s="47">
        <f t="shared" si="27"/>
        <v>0</v>
      </c>
      <c r="H385" s="46"/>
    </row>
    <row r="386" spans="1:8" ht="12.75" customHeight="1" x14ac:dyDescent="0.2">
      <c r="A386" s="13" t="s">
        <v>956</v>
      </c>
      <c r="B386" s="4" t="s">
        <v>371</v>
      </c>
      <c r="C386" s="4" t="s">
        <v>1005</v>
      </c>
      <c r="D386" s="28">
        <v>25893.529763089784</v>
      </c>
      <c r="E386" s="25">
        <v>25893.529763089784</v>
      </c>
      <c r="F386" s="47">
        <f t="shared" si="27"/>
        <v>0</v>
      </c>
      <c r="H386" s="46"/>
    </row>
    <row r="387" spans="1:8" ht="12.75" customHeight="1" x14ac:dyDescent="0.2">
      <c r="A387" s="13" t="s">
        <v>957</v>
      </c>
      <c r="B387" s="4" t="s">
        <v>372</v>
      </c>
      <c r="C387" s="4" t="s">
        <v>1005</v>
      </c>
      <c r="D387" s="28">
        <v>344991.07306390605</v>
      </c>
      <c r="E387" s="25">
        <v>344991.07306390605</v>
      </c>
      <c r="F387" s="47">
        <f t="shared" si="27"/>
        <v>0</v>
      </c>
      <c r="H387" s="46"/>
    </row>
    <row r="388" spans="1:8" ht="12.75" customHeight="1" x14ac:dyDescent="0.2">
      <c r="A388" s="13" t="s">
        <v>958</v>
      </c>
      <c r="B388" s="4" t="s">
        <v>373</v>
      </c>
      <c r="C388" s="4" t="s">
        <v>1005</v>
      </c>
      <c r="D388" s="28">
        <v>38399.199681465259</v>
      </c>
      <c r="E388" s="25">
        <v>38399.199681465259</v>
      </c>
      <c r="F388" s="47">
        <f t="shared" si="27"/>
        <v>0</v>
      </c>
      <c r="H388" s="46"/>
    </row>
    <row r="389" spans="1:8" ht="12.75" customHeight="1" x14ac:dyDescent="0.2">
      <c r="A389" s="13" t="s">
        <v>959</v>
      </c>
      <c r="B389" s="4" t="s">
        <v>374</v>
      </c>
      <c r="C389" s="4" t="s">
        <v>1005</v>
      </c>
      <c r="D389" s="28">
        <v>22262.233724865615</v>
      </c>
      <c r="E389" s="25">
        <v>22262.233724865615</v>
      </c>
      <c r="F389" s="47">
        <f t="shared" si="27"/>
        <v>0</v>
      </c>
      <c r="H389" s="46"/>
    </row>
    <row r="390" spans="1:8" ht="12.75" customHeight="1" x14ac:dyDescent="0.2">
      <c r="A390" s="13" t="s">
        <v>960</v>
      </c>
      <c r="B390" s="4" t="s">
        <v>375</v>
      </c>
      <c r="C390" s="4" t="s">
        <v>1005</v>
      </c>
      <c r="D390" s="28">
        <v>67304.638662154088</v>
      </c>
      <c r="E390" s="25">
        <v>67304.638662154088</v>
      </c>
      <c r="F390" s="47">
        <f t="shared" si="27"/>
        <v>0</v>
      </c>
      <c r="H390" s="46"/>
    </row>
    <row r="391" spans="1:8" ht="12.75" customHeight="1" x14ac:dyDescent="0.2">
      <c r="A391" s="13" t="s">
        <v>961</v>
      </c>
      <c r="B391" s="4" t="s">
        <v>376</v>
      </c>
      <c r="C391" s="4" t="s">
        <v>1005</v>
      </c>
      <c r="D391" s="28">
        <v>45007.356825270421</v>
      </c>
      <c r="E391" s="25">
        <v>45007.356825270421</v>
      </c>
      <c r="F391" s="47">
        <f t="shared" si="27"/>
        <v>0</v>
      </c>
      <c r="H391" s="46"/>
    </row>
    <row r="392" spans="1:8" ht="12.75" customHeight="1" x14ac:dyDescent="0.2">
      <c r="A392" s="13" t="s">
        <v>962</v>
      </c>
      <c r="B392" s="4" t="s">
        <v>377</v>
      </c>
      <c r="C392" s="4" t="s">
        <v>1005</v>
      </c>
      <c r="D392" s="28">
        <v>82929.331740659632</v>
      </c>
      <c r="E392" s="25">
        <v>82929.331740659632</v>
      </c>
      <c r="F392" s="47">
        <f t="shared" si="27"/>
        <v>0</v>
      </c>
      <c r="H392" s="46"/>
    </row>
    <row r="393" spans="1:8" ht="12.75" customHeight="1" x14ac:dyDescent="0.2">
      <c r="A393" s="13" t="s">
        <v>963</v>
      </c>
      <c r="B393" s="4" t="s">
        <v>378</v>
      </c>
      <c r="C393" s="4" t="s">
        <v>1005</v>
      </c>
      <c r="D393" s="28">
        <v>1296781.9178445814</v>
      </c>
      <c r="E393" s="25">
        <v>1296781.9178445814</v>
      </c>
      <c r="F393" s="47">
        <f t="shared" si="27"/>
        <v>0</v>
      </c>
      <c r="H393" s="46"/>
    </row>
    <row r="394" spans="1:8" ht="12.75" customHeight="1" x14ac:dyDescent="0.2">
      <c r="A394" s="13" t="s">
        <v>964</v>
      </c>
      <c r="B394" s="4" t="s">
        <v>379</v>
      </c>
      <c r="C394" s="4" t="s">
        <v>1005</v>
      </c>
      <c r="D394" s="28">
        <v>67620.50700112815</v>
      </c>
      <c r="E394" s="25">
        <v>67620.50700112815</v>
      </c>
      <c r="F394" s="47">
        <f t="shared" si="27"/>
        <v>0</v>
      </c>
      <c r="H394" s="46"/>
    </row>
    <row r="395" spans="1:8" ht="12.75" customHeight="1" x14ac:dyDescent="0.2">
      <c r="A395" s="13" t="s">
        <v>965</v>
      </c>
      <c r="B395" s="4" t="s">
        <v>380</v>
      </c>
      <c r="C395" s="4" t="s">
        <v>1005</v>
      </c>
      <c r="D395" s="28">
        <v>52975.472825004974</v>
      </c>
      <c r="E395" s="25">
        <v>52975.472825004974</v>
      </c>
      <c r="F395" s="47">
        <f t="shared" si="27"/>
        <v>0</v>
      </c>
      <c r="H395" s="46"/>
    </row>
    <row r="396" spans="1:8" ht="12.75" customHeight="1" x14ac:dyDescent="0.2">
      <c r="A396" s="13" t="s">
        <v>966</v>
      </c>
      <c r="B396" s="4" t="s">
        <v>381</v>
      </c>
      <c r="C396" s="4" t="s">
        <v>1005</v>
      </c>
      <c r="D396" s="28">
        <v>190374.13099741188</v>
      </c>
      <c r="E396" s="25">
        <v>190374.13099741188</v>
      </c>
      <c r="F396" s="47">
        <f t="shared" si="27"/>
        <v>0</v>
      </c>
      <c r="H396" s="46"/>
    </row>
    <row r="397" spans="1:8" ht="12.75" customHeight="1" x14ac:dyDescent="0.2">
      <c r="A397" s="13" t="s">
        <v>967</v>
      </c>
      <c r="B397" s="4" t="s">
        <v>382</v>
      </c>
      <c r="C397" s="4" t="s">
        <v>1005</v>
      </c>
      <c r="D397" s="28">
        <v>26934.33804499303</v>
      </c>
      <c r="E397" s="25">
        <v>26934.33804499303</v>
      </c>
      <c r="F397" s="47">
        <f t="shared" si="27"/>
        <v>0</v>
      </c>
      <c r="H397" s="46"/>
    </row>
    <row r="398" spans="1:8" ht="12.75" customHeight="1" x14ac:dyDescent="0.2">
      <c r="A398" s="13" t="s">
        <v>968</v>
      </c>
      <c r="B398" s="4" t="s">
        <v>383</v>
      </c>
      <c r="C398" s="4" t="s">
        <v>1005</v>
      </c>
      <c r="D398" s="28">
        <v>50395.288340301275</v>
      </c>
      <c r="E398" s="25">
        <v>50395.288340301275</v>
      </c>
      <c r="F398" s="47">
        <f t="shared" si="27"/>
        <v>0</v>
      </c>
      <c r="H398" s="46"/>
    </row>
    <row r="399" spans="1:8" ht="12.75" customHeight="1" x14ac:dyDescent="0.2">
      <c r="A399" s="13" t="s">
        <v>969</v>
      </c>
      <c r="B399" s="4" t="s">
        <v>384</v>
      </c>
      <c r="C399" s="4" t="s">
        <v>1005</v>
      </c>
      <c r="D399" s="28">
        <v>39842.335921428101</v>
      </c>
      <c r="E399" s="25">
        <v>39842.335921428101</v>
      </c>
      <c r="F399" s="47">
        <f t="shared" si="27"/>
        <v>0</v>
      </c>
      <c r="H399" s="46"/>
    </row>
    <row r="400" spans="1:8" ht="12.75" customHeight="1" x14ac:dyDescent="0.2">
      <c r="A400" s="13" t="s">
        <v>970</v>
      </c>
      <c r="B400" s="4" t="s">
        <v>385</v>
      </c>
      <c r="C400" s="4" t="s">
        <v>1005</v>
      </c>
      <c r="D400" s="28">
        <v>75399.653593470022</v>
      </c>
      <c r="E400" s="25">
        <v>75399.653593470022</v>
      </c>
      <c r="F400" s="47">
        <f t="shared" si="27"/>
        <v>0</v>
      </c>
      <c r="H400" s="46"/>
    </row>
    <row r="401" spans="1:8" ht="12.75" customHeight="1" x14ac:dyDescent="0.2">
      <c r="A401" s="13" t="s">
        <v>971</v>
      </c>
      <c r="B401" s="4" t="s">
        <v>386</v>
      </c>
      <c r="C401" s="4" t="s">
        <v>1005</v>
      </c>
      <c r="D401" s="28">
        <v>33147.987258610388</v>
      </c>
      <c r="E401" s="25">
        <v>33147.987258610388</v>
      </c>
      <c r="F401" s="47">
        <f t="shared" si="27"/>
        <v>0</v>
      </c>
      <c r="H401" s="46"/>
    </row>
    <row r="402" spans="1:8" ht="27.75" customHeight="1" x14ac:dyDescent="0.2">
      <c r="A402" s="78"/>
      <c r="B402" s="79"/>
      <c r="C402" s="5" t="s">
        <v>1006</v>
      </c>
      <c r="D402" s="29">
        <f>SUM(D382:D401)</f>
        <v>2714710.5514632692</v>
      </c>
      <c r="E402" s="26">
        <f>SUM(E382:E401)</f>
        <v>2714710.5514632692</v>
      </c>
      <c r="F402" s="52">
        <f>SUM(F382:F401)</f>
        <v>0</v>
      </c>
      <c r="H402" s="46"/>
    </row>
    <row r="403" spans="1:8" ht="12.75" customHeight="1" x14ac:dyDescent="0.2">
      <c r="A403" s="13" t="s">
        <v>972</v>
      </c>
      <c r="B403" s="4" t="s">
        <v>387</v>
      </c>
      <c r="C403" s="4" t="s">
        <v>1003</v>
      </c>
      <c r="D403" s="28">
        <v>90035.300285354024</v>
      </c>
      <c r="E403" s="25">
        <v>90035.300285354024</v>
      </c>
      <c r="F403" s="47">
        <f>+D403-E403</f>
        <v>0</v>
      </c>
      <c r="H403" s="46"/>
    </row>
    <row r="404" spans="1:8" ht="12.75" customHeight="1" x14ac:dyDescent="0.2">
      <c r="A404" s="13" t="s">
        <v>973</v>
      </c>
      <c r="B404" s="4" t="s">
        <v>388</v>
      </c>
      <c r="C404" s="4" t="s">
        <v>1003</v>
      </c>
      <c r="D404" s="28">
        <v>49766.567124560352</v>
      </c>
      <c r="E404" s="25">
        <v>49766.567124560352</v>
      </c>
      <c r="F404" s="47">
        <f t="shared" ref="F404:F433" si="28">+D404-E404</f>
        <v>0</v>
      </c>
      <c r="H404" s="46"/>
    </row>
    <row r="405" spans="1:8" ht="12.75" customHeight="1" x14ac:dyDescent="0.2">
      <c r="A405" s="13" t="s">
        <v>974</v>
      </c>
      <c r="B405" s="4" t="s">
        <v>389</v>
      </c>
      <c r="C405" s="4" t="s">
        <v>1003</v>
      </c>
      <c r="D405" s="28">
        <v>28733.600106178244</v>
      </c>
      <c r="E405" s="25">
        <v>28733.600106178244</v>
      </c>
      <c r="F405" s="47">
        <f t="shared" si="28"/>
        <v>0</v>
      </c>
      <c r="H405" s="46"/>
    </row>
    <row r="406" spans="1:8" ht="12.75" customHeight="1" x14ac:dyDescent="0.2">
      <c r="A406" s="13" t="s">
        <v>975</v>
      </c>
      <c r="B406" s="4" t="s">
        <v>390</v>
      </c>
      <c r="C406" s="4" t="s">
        <v>1003</v>
      </c>
      <c r="D406" s="28">
        <v>49985.610193111686</v>
      </c>
      <c r="E406" s="25">
        <v>49985.610193111686</v>
      </c>
      <c r="F406" s="47">
        <f t="shared" si="28"/>
        <v>0</v>
      </c>
      <c r="H406" s="46"/>
    </row>
    <row r="407" spans="1:8" ht="12.75" customHeight="1" x14ac:dyDescent="0.2">
      <c r="A407" s="13" t="s">
        <v>976</v>
      </c>
      <c r="B407" s="4" t="s">
        <v>391</v>
      </c>
      <c r="C407" s="4" t="s">
        <v>1003</v>
      </c>
      <c r="D407" s="28">
        <v>48441.175924082549</v>
      </c>
      <c r="E407" s="25">
        <v>48441.175924082549</v>
      </c>
      <c r="F407" s="47">
        <f t="shared" si="28"/>
        <v>0</v>
      </c>
      <c r="H407" s="46"/>
    </row>
    <row r="408" spans="1:8" ht="12.75" customHeight="1" x14ac:dyDescent="0.2">
      <c r="A408" s="13" t="s">
        <v>977</v>
      </c>
      <c r="B408" s="4" t="s">
        <v>392</v>
      </c>
      <c r="C408" s="4" t="s">
        <v>1003</v>
      </c>
      <c r="D408" s="28">
        <v>94734.872917910936</v>
      </c>
      <c r="E408" s="25">
        <v>94734.872917910936</v>
      </c>
      <c r="F408" s="47">
        <f t="shared" si="28"/>
        <v>0</v>
      </c>
      <c r="H408" s="46"/>
    </row>
    <row r="409" spans="1:8" ht="12.75" customHeight="1" x14ac:dyDescent="0.2">
      <c r="A409" s="13" t="s">
        <v>978</v>
      </c>
      <c r="B409" s="4" t="s">
        <v>393</v>
      </c>
      <c r="C409" s="4" t="s">
        <v>1003</v>
      </c>
      <c r="D409" s="28">
        <v>49917.105315548477</v>
      </c>
      <c r="E409" s="25">
        <v>49917.105315548477</v>
      </c>
      <c r="F409" s="47">
        <f t="shared" si="28"/>
        <v>0</v>
      </c>
      <c r="H409" s="46"/>
    </row>
    <row r="410" spans="1:8" ht="12.75" customHeight="1" x14ac:dyDescent="0.2">
      <c r="A410" s="13" t="s">
        <v>979</v>
      </c>
      <c r="B410" s="4" t="s">
        <v>394</v>
      </c>
      <c r="C410" s="4" t="s">
        <v>1003</v>
      </c>
      <c r="D410" s="28">
        <v>36688.768995951956</v>
      </c>
      <c r="E410" s="25">
        <v>36688.768995951956</v>
      </c>
      <c r="F410" s="47">
        <f t="shared" si="28"/>
        <v>0</v>
      </c>
      <c r="H410" s="46"/>
    </row>
    <row r="411" spans="1:8" ht="12.75" customHeight="1" x14ac:dyDescent="0.2">
      <c r="A411" s="13" t="s">
        <v>980</v>
      </c>
      <c r="B411" s="4" t="s">
        <v>395</v>
      </c>
      <c r="C411" s="4" t="s">
        <v>1003</v>
      </c>
      <c r="D411" s="28">
        <v>42664.324109098146</v>
      </c>
      <c r="E411" s="25">
        <v>42664.324109098146</v>
      </c>
      <c r="F411" s="47">
        <f t="shared" si="28"/>
        <v>0</v>
      </c>
      <c r="H411" s="46"/>
    </row>
    <row r="412" spans="1:8" ht="12.75" customHeight="1" x14ac:dyDescent="0.2">
      <c r="A412" s="13" t="s">
        <v>981</v>
      </c>
      <c r="B412" s="4" t="s">
        <v>396</v>
      </c>
      <c r="C412" s="4" t="s">
        <v>1003</v>
      </c>
      <c r="D412" s="28">
        <v>108399.18640918442</v>
      </c>
      <c r="E412" s="25">
        <v>108399.18640918442</v>
      </c>
      <c r="F412" s="47">
        <f t="shared" si="28"/>
        <v>0</v>
      </c>
      <c r="H412" s="46"/>
    </row>
    <row r="413" spans="1:8" ht="12.75" customHeight="1" x14ac:dyDescent="0.2">
      <c r="A413" s="13" t="s">
        <v>982</v>
      </c>
      <c r="B413" s="4" t="s">
        <v>397</v>
      </c>
      <c r="C413" s="4" t="s">
        <v>1003</v>
      </c>
      <c r="D413" s="28">
        <v>219542.28946844512</v>
      </c>
      <c r="E413" s="25">
        <v>219542.28946844512</v>
      </c>
      <c r="F413" s="47">
        <f t="shared" si="28"/>
        <v>0</v>
      </c>
      <c r="H413" s="46"/>
    </row>
    <row r="414" spans="1:8" ht="12.75" customHeight="1" x14ac:dyDescent="0.2">
      <c r="A414" s="13" t="s">
        <v>983</v>
      </c>
      <c r="B414" s="4" t="s">
        <v>398</v>
      </c>
      <c r="C414" s="4" t="s">
        <v>1003</v>
      </c>
      <c r="D414" s="28">
        <v>56035.018913000196</v>
      </c>
      <c r="E414" s="25">
        <v>56035.018913000196</v>
      </c>
      <c r="F414" s="47">
        <f t="shared" si="28"/>
        <v>0</v>
      </c>
      <c r="H414" s="46"/>
    </row>
    <row r="415" spans="1:8" ht="12.75" customHeight="1" x14ac:dyDescent="0.2">
      <c r="A415" s="13" t="s">
        <v>984</v>
      </c>
      <c r="B415" s="4" t="s">
        <v>399</v>
      </c>
      <c r="C415" s="4" t="s">
        <v>1003</v>
      </c>
      <c r="D415" s="28">
        <v>23819.646957329616</v>
      </c>
      <c r="E415" s="25">
        <v>23819.646957329616</v>
      </c>
      <c r="F415" s="47">
        <f t="shared" si="28"/>
        <v>0</v>
      </c>
      <c r="H415" s="46"/>
    </row>
    <row r="416" spans="1:8" ht="12.75" customHeight="1" x14ac:dyDescent="0.2">
      <c r="A416" s="13" t="s">
        <v>985</v>
      </c>
      <c r="B416" s="4" t="s">
        <v>400</v>
      </c>
      <c r="C416" s="4" t="s">
        <v>1003</v>
      </c>
      <c r="D416" s="28">
        <v>125455.07996549207</v>
      </c>
      <c r="E416" s="25">
        <v>125455.07996549207</v>
      </c>
      <c r="F416" s="47">
        <f t="shared" si="28"/>
        <v>0</v>
      </c>
      <c r="H416" s="46"/>
    </row>
    <row r="417" spans="1:8" ht="12.75" customHeight="1" x14ac:dyDescent="0.2">
      <c r="A417" s="13" t="s">
        <v>986</v>
      </c>
      <c r="B417" s="4" t="s">
        <v>401</v>
      </c>
      <c r="C417" s="4" t="s">
        <v>1003</v>
      </c>
      <c r="D417" s="28">
        <v>62839.988054947244</v>
      </c>
      <c r="E417" s="25">
        <v>62839.988054947244</v>
      </c>
      <c r="F417" s="47">
        <f t="shared" si="28"/>
        <v>0</v>
      </c>
      <c r="H417" s="46"/>
    </row>
    <row r="418" spans="1:8" ht="12.75" customHeight="1" x14ac:dyDescent="0.2">
      <c r="A418" s="13" t="s">
        <v>987</v>
      </c>
      <c r="B418" s="4" t="s">
        <v>402</v>
      </c>
      <c r="C418" s="4" t="s">
        <v>1003</v>
      </c>
      <c r="D418" s="28">
        <v>56532.99090848762</v>
      </c>
      <c r="E418" s="25">
        <v>56532.99090848762</v>
      </c>
      <c r="F418" s="47">
        <f t="shared" si="28"/>
        <v>0</v>
      </c>
      <c r="H418" s="46"/>
    </row>
    <row r="419" spans="1:8" ht="12.75" customHeight="1" x14ac:dyDescent="0.2">
      <c r="A419" s="13" t="s">
        <v>988</v>
      </c>
      <c r="B419" s="4" t="s">
        <v>403</v>
      </c>
      <c r="C419" s="4" t="s">
        <v>1003</v>
      </c>
      <c r="D419" s="28">
        <v>64993.123631296032</v>
      </c>
      <c r="E419" s="25">
        <v>64993.123631296032</v>
      </c>
      <c r="F419" s="47">
        <f t="shared" si="28"/>
        <v>0</v>
      </c>
      <c r="H419" s="46"/>
    </row>
    <row r="420" spans="1:8" ht="12.75" customHeight="1" x14ac:dyDescent="0.2">
      <c r="A420" s="13" t="s">
        <v>989</v>
      </c>
      <c r="B420" s="4" t="s">
        <v>404</v>
      </c>
      <c r="C420" s="4" t="s">
        <v>1003</v>
      </c>
      <c r="D420" s="28">
        <v>26440.134050036497</v>
      </c>
      <c r="E420" s="25">
        <v>26440.134050036497</v>
      </c>
      <c r="F420" s="47">
        <f t="shared" si="28"/>
        <v>0</v>
      </c>
      <c r="H420" s="46"/>
    </row>
    <row r="421" spans="1:8" ht="12.75" customHeight="1" x14ac:dyDescent="0.2">
      <c r="A421" s="13" t="s">
        <v>990</v>
      </c>
      <c r="B421" s="4" t="s">
        <v>405</v>
      </c>
      <c r="C421" s="4" t="s">
        <v>1003</v>
      </c>
      <c r="D421" s="28">
        <v>41560.739266042867</v>
      </c>
      <c r="E421" s="25">
        <v>41560.739266042867</v>
      </c>
      <c r="F421" s="47">
        <f t="shared" si="28"/>
        <v>0</v>
      </c>
      <c r="H421" s="46"/>
    </row>
    <row r="422" spans="1:8" ht="12.75" customHeight="1" x14ac:dyDescent="0.2">
      <c r="A422" s="13" t="s">
        <v>991</v>
      </c>
      <c r="B422" s="4" t="s">
        <v>406</v>
      </c>
      <c r="C422" s="4" t="s">
        <v>1003</v>
      </c>
      <c r="D422" s="28">
        <v>47806.080031853468</v>
      </c>
      <c r="E422" s="25">
        <v>47806.080031853468</v>
      </c>
      <c r="F422" s="47">
        <f t="shared" si="28"/>
        <v>0</v>
      </c>
      <c r="H422" s="46"/>
    </row>
    <row r="423" spans="1:8" ht="12.75" customHeight="1" x14ac:dyDescent="0.2">
      <c r="A423" s="13" t="s">
        <v>992</v>
      </c>
      <c r="B423" s="4" t="s">
        <v>407</v>
      </c>
      <c r="C423" s="4" t="s">
        <v>1003</v>
      </c>
      <c r="D423" s="28">
        <v>46107.41124162187</v>
      </c>
      <c r="E423" s="25">
        <v>46107.41124162187</v>
      </c>
      <c r="F423" s="47">
        <f t="shared" si="28"/>
        <v>0</v>
      </c>
      <c r="H423" s="46"/>
    </row>
    <row r="424" spans="1:8" ht="12.75" customHeight="1" x14ac:dyDescent="0.2">
      <c r="A424" s="13" t="s">
        <v>993</v>
      </c>
      <c r="B424" s="4" t="s">
        <v>408</v>
      </c>
      <c r="C424" s="4" t="s">
        <v>1003</v>
      </c>
      <c r="D424" s="28">
        <v>812227.81737341557</v>
      </c>
      <c r="E424" s="25">
        <v>812227.81737341557</v>
      </c>
      <c r="F424" s="47">
        <f t="shared" si="28"/>
        <v>0</v>
      </c>
      <c r="H424" s="46"/>
    </row>
    <row r="425" spans="1:8" ht="12.75" customHeight="1" x14ac:dyDescent="0.2">
      <c r="A425" s="13" t="s">
        <v>994</v>
      </c>
      <c r="B425" s="4" t="s">
        <v>409</v>
      </c>
      <c r="C425" s="4" t="s">
        <v>1003</v>
      </c>
      <c r="D425" s="28">
        <v>76129.757780874643</v>
      </c>
      <c r="E425" s="25">
        <v>76129.757780874643</v>
      </c>
      <c r="F425" s="47">
        <f t="shared" si="28"/>
        <v>0</v>
      </c>
      <c r="H425" s="46"/>
    </row>
    <row r="426" spans="1:8" ht="12.75" customHeight="1" x14ac:dyDescent="0.2">
      <c r="A426" s="13" t="s">
        <v>995</v>
      </c>
      <c r="B426" s="4" t="s">
        <v>410</v>
      </c>
      <c r="C426" s="4" t="s">
        <v>1003</v>
      </c>
      <c r="D426" s="28">
        <v>588389.77238038357</v>
      </c>
      <c r="E426" s="25">
        <v>588389.77238038357</v>
      </c>
      <c r="F426" s="47">
        <f t="shared" si="28"/>
        <v>0</v>
      </c>
      <c r="H426" s="46"/>
    </row>
    <row r="427" spans="1:8" ht="12.75" customHeight="1" x14ac:dyDescent="0.2">
      <c r="A427" s="13" t="s">
        <v>996</v>
      </c>
      <c r="B427" s="4" t="s">
        <v>411</v>
      </c>
      <c r="C427" s="4" t="s">
        <v>1003</v>
      </c>
      <c r="D427" s="28">
        <v>197115.99575287011</v>
      </c>
      <c r="E427" s="25">
        <v>197115.99575287011</v>
      </c>
      <c r="F427" s="47">
        <f t="shared" si="28"/>
        <v>0</v>
      </c>
      <c r="H427" s="46"/>
    </row>
    <row r="428" spans="1:8" ht="12.75" customHeight="1" x14ac:dyDescent="0.2">
      <c r="A428" s="13" t="s">
        <v>997</v>
      </c>
      <c r="B428" s="4" t="s">
        <v>412</v>
      </c>
      <c r="C428" s="4" t="s">
        <v>1003</v>
      </c>
      <c r="D428" s="28">
        <v>139090.25283695004</v>
      </c>
      <c r="E428" s="25">
        <v>139090.25283695004</v>
      </c>
      <c r="F428" s="47">
        <f t="shared" si="28"/>
        <v>0</v>
      </c>
      <c r="H428" s="46"/>
    </row>
    <row r="429" spans="1:8" ht="12.75" customHeight="1" x14ac:dyDescent="0.2">
      <c r="A429" s="13" t="s">
        <v>998</v>
      </c>
      <c r="B429" s="4" t="s">
        <v>321</v>
      </c>
      <c r="C429" s="4" t="s">
        <v>1003</v>
      </c>
      <c r="D429" s="28">
        <v>51750.729311832234</v>
      </c>
      <c r="E429" s="25">
        <v>51750.729311832234</v>
      </c>
      <c r="F429" s="47">
        <f t="shared" si="28"/>
        <v>0</v>
      </c>
      <c r="H429" s="46"/>
    </row>
    <row r="430" spans="1:8" ht="12.75" customHeight="1" x14ac:dyDescent="0.2">
      <c r="A430" s="13" t="s">
        <v>999</v>
      </c>
      <c r="B430" s="4" t="s">
        <v>413</v>
      </c>
      <c r="C430" s="4" t="s">
        <v>1003</v>
      </c>
      <c r="D430" s="28">
        <v>36646.637467648819</v>
      </c>
      <c r="E430" s="25">
        <v>36646.637467648819</v>
      </c>
      <c r="F430" s="47">
        <f t="shared" si="28"/>
        <v>0</v>
      </c>
      <c r="H430" s="46"/>
    </row>
    <row r="431" spans="1:8" ht="12.75" customHeight="1" x14ac:dyDescent="0.2">
      <c r="A431" s="13" t="s">
        <v>1000</v>
      </c>
      <c r="B431" s="4" t="s">
        <v>414</v>
      </c>
      <c r="C431" s="4" t="s">
        <v>1003</v>
      </c>
      <c r="D431" s="28">
        <v>29567.825336784124</v>
      </c>
      <c r="E431" s="25">
        <v>29567.825336784124</v>
      </c>
      <c r="F431" s="47">
        <f t="shared" si="28"/>
        <v>0</v>
      </c>
      <c r="H431" s="46"/>
    </row>
    <row r="432" spans="1:8" ht="12.75" customHeight="1" x14ac:dyDescent="0.2">
      <c r="A432" s="13" t="s">
        <v>1001</v>
      </c>
      <c r="B432" s="4" t="s">
        <v>415</v>
      </c>
      <c r="C432" s="4" t="s">
        <v>1003</v>
      </c>
      <c r="D432" s="28">
        <v>12593.893423584843</v>
      </c>
      <c r="E432" s="25">
        <v>12593.893423584843</v>
      </c>
      <c r="F432" s="47">
        <f t="shared" si="28"/>
        <v>0</v>
      </c>
      <c r="H432" s="46"/>
    </row>
    <row r="433" spans="1:8" ht="12.75" customHeight="1" x14ac:dyDescent="0.2">
      <c r="A433" s="13" t="s">
        <v>1002</v>
      </c>
      <c r="B433" s="4" t="s">
        <v>416</v>
      </c>
      <c r="C433" s="4" t="s">
        <v>1003</v>
      </c>
      <c r="D433" s="28">
        <v>31904.070608534075</v>
      </c>
      <c r="E433" s="25">
        <v>31904.070608534075</v>
      </c>
      <c r="F433" s="47">
        <f t="shared" si="28"/>
        <v>0</v>
      </c>
      <c r="H433" s="46"/>
    </row>
    <row r="434" spans="1:8" ht="27" customHeight="1" x14ac:dyDescent="0.2">
      <c r="A434" s="78"/>
      <c r="B434" s="79"/>
      <c r="C434" s="5" t="s">
        <v>1004</v>
      </c>
      <c r="D434" s="29">
        <f>SUM(D403:D433)</f>
        <v>3345915.7661424116</v>
      </c>
      <c r="E434" s="26">
        <f t="shared" ref="E434:F434" si="29">SUM(E403:E433)</f>
        <v>3345915.7661424116</v>
      </c>
      <c r="F434" s="51">
        <f t="shared" si="29"/>
        <v>0</v>
      </c>
      <c r="H434" s="46"/>
    </row>
    <row r="435" spans="1:8" ht="12.75" customHeight="1" x14ac:dyDescent="0.2">
      <c r="A435" s="13" t="s">
        <v>1010</v>
      </c>
      <c r="B435" s="4" t="s">
        <v>417</v>
      </c>
      <c r="C435" s="4" t="s">
        <v>1065</v>
      </c>
      <c r="D435" s="28">
        <v>60129.027805428355</v>
      </c>
      <c r="E435" s="25">
        <v>60129.027805428355</v>
      </c>
      <c r="F435" s="47">
        <f>+D435-E435</f>
        <v>0</v>
      </c>
      <c r="H435" s="46"/>
    </row>
    <row r="436" spans="1:8" ht="12.75" customHeight="1" x14ac:dyDescent="0.2">
      <c r="A436" s="13" t="s">
        <v>1011</v>
      </c>
      <c r="B436" s="4" t="s">
        <v>418</v>
      </c>
      <c r="C436" s="4" t="s">
        <v>1065</v>
      </c>
      <c r="D436" s="28">
        <v>38960.242882739396</v>
      </c>
      <c r="E436" s="25">
        <v>38960.242882739396</v>
      </c>
      <c r="F436" s="47">
        <f t="shared" ref="F436:F457" si="30">+D436-E436</f>
        <v>0</v>
      </c>
      <c r="H436" s="46"/>
    </row>
    <row r="437" spans="1:8" ht="12.75" customHeight="1" x14ac:dyDescent="0.2">
      <c r="A437" s="13" t="s">
        <v>1012</v>
      </c>
      <c r="B437" s="4" t="s">
        <v>419</v>
      </c>
      <c r="C437" s="4" t="s">
        <v>1065</v>
      </c>
      <c r="D437" s="28">
        <v>65216.151038555974</v>
      </c>
      <c r="E437" s="25">
        <v>65216.151038555974</v>
      </c>
      <c r="F437" s="47">
        <f t="shared" si="30"/>
        <v>0</v>
      </c>
      <c r="H437" s="46"/>
    </row>
    <row r="438" spans="1:8" ht="12.75" customHeight="1" x14ac:dyDescent="0.2">
      <c r="A438" s="13" t="s">
        <v>1013</v>
      </c>
      <c r="B438" s="4" t="s">
        <v>420</v>
      </c>
      <c r="C438" s="4" t="s">
        <v>1065</v>
      </c>
      <c r="D438" s="28">
        <v>91846.579069613115</v>
      </c>
      <c r="E438" s="25">
        <v>91846.579069613115</v>
      </c>
      <c r="F438" s="47">
        <f t="shared" si="30"/>
        <v>0</v>
      </c>
      <c r="H438" s="46"/>
    </row>
    <row r="439" spans="1:8" ht="12.75" customHeight="1" x14ac:dyDescent="0.2">
      <c r="A439" s="13" t="s">
        <v>1014</v>
      </c>
      <c r="B439" s="4" t="s">
        <v>421</v>
      </c>
      <c r="C439" s="4" t="s">
        <v>1065</v>
      </c>
      <c r="D439" s="28">
        <v>32865.17220784392</v>
      </c>
      <c r="E439" s="25">
        <v>32865.17220784392</v>
      </c>
      <c r="F439" s="47">
        <f t="shared" si="30"/>
        <v>0</v>
      </c>
      <c r="H439" s="46"/>
    </row>
    <row r="440" spans="1:8" ht="12.75" customHeight="1" x14ac:dyDescent="0.2">
      <c r="A440" s="13" t="s">
        <v>1015</v>
      </c>
      <c r="B440" s="4" t="s">
        <v>422</v>
      </c>
      <c r="C440" s="4" t="s">
        <v>1065</v>
      </c>
      <c r="D440" s="28">
        <v>111525.3407658106</v>
      </c>
      <c r="E440" s="25">
        <v>111525.3407658106</v>
      </c>
      <c r="F440" s="47">
        <f t="shared" si="30"/>
        <v>0</v>
      </c>
      <c r="H440" s="46"/>
    </row>
    <row r="441" spans="1:8" ht="12.75" customHeight="1" x14ac:dyDescent="0.2">
      <c r="A441" s="42" t="s">
        <v>1016</v>
      </c>
      <c r="B441" s="43" t="s">
        <v>423</v>
      </c>
      <c r="C441" s="43" t="s">
        <v>1065</v>
      </c>
      <c r="D441" s="44">
        <v>123621.88997279182</v>
      </c>
      <c r="E441" s="45">
        <v>123621.88997279182</v>
      </c>
      <c r="F441" s="57">
        <v>0</v>
      </c>
      <c r="H441" s="46"/>
    </row>
    <row r="442" spans="1:8" ht="12.75" customHeight="1" x14ac:dyDescent="0.2">
      <c r="A442" s="13" t="s">
        <v>1017</v>
      </c>
      <c r="B442" s="4" t="s">
        <v>424</v>
      </c>
      <c r="C442" s="4" t="s">
        <v>1065</v>
      </c>
      <c r="D442" s="28">
        <v>177968.23810471827</v>
      </c>
      <c r="E442" s="25">
        <v>177968.23810471827</v>
      </c>
      <c r="F442" s="47">
        <f t="shared" si="30"/>
        <v>0</v>
      </c>
      <c r="H442" s="46"/>
    </row>
    <row r="443" spans="1:8" ht="12.75" customHeight="1" x14ac:dyDescent="0.2">
      <c r="A443" s="13" t="s">
        <v>1018</v>
      </c>
      <c r="B443" s="4" t="s">
        <v>425</v>
      </c>
      <c r="C443" s="4" t="s">
        <v>1065</v>
      </c>
      <c r="D443" s="28">
        <v>35236.640785719021</v>
      </c>
      <c r="E443" s="25">
        <v>35236.640785719021</v>
      </c>
      <c r="F443" s="47">
        <f t="shared" si="30"/>
        <v>0</v>
      </c>
      <c r="H443" s="46"/>
    </row>
    <row r="444" spans="1:8" ht="12.75" customHeight="1" x14ac:dyDescent="0.2">
      <c r="A444" s="13" t="s">
        <v>1019</v>
      </c>
      <c r="B444" s="4" t="s">
        <v>426</v>
      </c>
      <c r="C444" s="4" t="s">
        <v>1065</v>
      </c>
      <c r="D444" s="28">
        <v>135968.81146725063</v>
      </c>
      <c r="E444" s="25">
        <v>135968.81146725063</v>
      </c>
      <c r="F444" s="47">
        <f t="shared" si="30"/>
        <v>0</v>
      </c>
      <c r="H444" s="46"/>
    </row>
    <row r="445" spans="1:8" ht="12.75" customHeight="1" x14ac:dyDescent="0.2">
      <c r="A445" s="13" t="s">
        <v>1020</v>
      </c>
      <c r="B445" s="4" t="s">
        <v>427</v>
      </c>
      <c r="C445" s="4" t="s">
        <v>1065</v>
      </c>
      <c r="D445" s="28">
        <v>102460.18050301944</v>
      </c>
      <c r="E445" s="25">
        <v>102460.18050301944</v>
      </c>
      <c r="F445" s="47">
        <f t="shared" si="30"/>
        <v>0</v>
      </c>
      <c r="H445" s="46"/>
    </row>
    <row r="446" spans="1:8" ht="12.75" customHeight="1" x14ac:dyDescent="0.2">
      <c r="A446" s="13" t="s">
        <v>1021</v>
      </c>
      <c r="B446" s="4" t="s">
        <v>428</v>
      </c>
      <c r="C446" s="4" t="s">
        <v>1065</v>
      </c>
      <c r="D446" s="28">
        <v>353554.76010352373</v>
      </c>
      <c r="E446" s="25">
        <v>353554.76010352373</v>
      </c>
      <c r="F446" s="47">
        <f t="shared" si="30"/>
        <v>0</v>
      </c>
      <c r="H446" s="46"/>
    </row>
    <row r="447" spans="1:8" ht="12.75" customHeight="1" x14ac:dyDescent="0.2">
      <c r="A447" s="13" t="s">
        <v>1022</v>
      </c>
      <c r="B447" s="4" t="s">
        <v>429</v>
      </c>
      <c r="C447" s="4" t="s">
        <v>1065</v>
      </c>
      <c r="D447" s="28">
        <v>85472.690954940597</v>
      </c>
      <c r="E447" s="25">
        <v>85472.690954940597</v>
      </c>
      <c r="F447" s="47">
        <f t="shared" si="30"/>
        <v>0</v>
      </c>
      <c r="H447" s="46"/>
    </row>
    <row r="448" spans="1:8" ht="12.75" customHeight="1" x14ac:dyDescent="0.2">
      <c r="A448" s="13" t="s">
        <v>1023</v>
      </c>
      <c r="B448" s="4" t="s">
        <v>430</v>
      </c>
      <c r="C448" s="4" t="s">
        <v>1065</v>
      </c>
      <c r="D448" s="28">
        <v>1557820.2893357223</v>
      </c>
      <c r="E448" s="25">
        <v>1557820.2893357223</v>
      </c>
      <c r="F448" s="47">
        <f t="shared" si="30"/>
        <v>0</v>
      </c>
      <c r="H448" s="46"/>
    </row>
    <row r="449" spans="1:8" ht="12.75" customHeight="1" x14ac:dyDescent="0.2">
      <c r="A449" s="13" t="s">
        <v>1024</v>
      </c>
      <c r="B449" s="4" t="s">
        <v>431</v>
      </c>
      <c r="C449" s="4" t="s">
        <v>1065</v>
      </c>
      <c r="D449" s="28">
        <v>182224.74484040082</v>
      </c>
      <c r="E449" s="25">
        <v>182224.74484040082</v>
      </c>
      <c r="F449" s="47">
        <f t="shared" si="30"/>
        <v>0</v>
      </c>
      <c r="H449" s="46"/>
    </row>
    <row r="450" spans="1:8" ht="12.75" customHeight="1" x14ac:dyDescent="0.2">
      <c r="A450" s="13" t="s">
        <v>1025</v>
      </c>
      <c r="B450" s="4" t="s">
        <v>432</v>
      </c>
      <c r="C450" s="4" t="s">
        <v>1065</v>
      </c>
      <c r="D450" s="28">
        <v>40613.560289335721</v>
      </c>
      <c r="E450" s="25">
        <v>40613.560289335721</v>
      </c>
      <c r="F450" s="47">
        <f t="shared" si="30"/>
        <v>0</v>
      </c>
      <c r="H450" s="46"/>
    </row>
    <row r="451" spans="1:8" ht="12.75" customHeight="1" x14ac:dyDescent="0.2">
      <c r="A451" s="13" t="s">
        <v>1026</v>
      </c>
      <c r="B451" s="4" t="s">
        <v>433</v>
      </c>
      <c r="C451" s="4" t="s">
        <v>1065</v>
      </c>
      <c r="D451" s="28">
        <v>79279.24878890437</v>
      </c>
      <c r="E451" s="25">
        <v>79279.24878890437</v>
      </c>
      <c r="F451" s="47">
        <f t="shared" si="30"/>
        <v>0</v>
      </c>
      <c r="H451" s="46"/>
    </row>
    <row r="452" spans="1:8" ht="12.75" customHeight="1" x14ac:dyDescent="0.2">
      <c r="A452" s="13" t="s">
        <v>1027</v>
      </c>
      <c r="B452" s="4" t="s">
        <v>434</v>
      </c>
      <c r="C452" s="4" t="s">
        <v>1065</v>
      </c>
      <c r="D452" s="28">
        <v>412776.82659765077</v>
      </c>
      <c r="E452" s="25">
        <v>412776.82659765077</v>
      </c>
      <c r="F452" s="47">
        <f t="shared" si="30"/>
        <v>0</v>
      </c>
      <c r="H452" s="46"/>
    </row>
    <row r="453" spans="1:8" ht="12.75" customHeight="1" x14ac:dyDescent="0.2">
      <c r="A453" s="13" t="s">
        <v>1028</v>
      </c>
      <c r="B453" s="4" t="s">
        <v>435</v>
      </c>
      <c r="C453" s="4" t="s">
        <v>1065</v>
      </c>
      <c r="D453" s="28">
        <v>119948.69467117923</v>
      </c>
      <c r="E453" s="25">
        <v>119948.69467117923</v>
      </c>
      <c r="F453" s="47">
        <f t="shared" si="30"/>
        <v>0</v>
      </c>
      <c r="H453" s="46"/>
    </row>
    <row r="454" spans="1:8" ht="12.75" customHeight="1" x14ac:dyDescent="0.2">
      <c r="A454" s="13" t="s">
        <v>1029</v>
      </c>
      <c r="B454" s="4" t="s">
        <v>436</v>
      </c>
      <c r="C454" s="4" t="s">
        <v>1065</v>
      </c>
      <c r="D454" s="28">
        <v>30637.656115203397</v>
      </c>
      <c r="E454" s="25">
        <v>30637.656115203397</v>
      </c>
      <c r="F454" s="47">
        <f t="shared" si="30"/>
        <v>0</v>
      </c>
      <c r="H454" s="46"/>
    </row>
    <row r="455" spans="1:8" ht="12.75" customHeight="1" x14ac:dyDescent="0.2">
      <c r="A455" s="13" t="s">
        <v>1030</v>
      </c>
      <c r="B455" s="4" t="s">
        <v>437</v>
      </c>
      <c r="C455" s="4" t="s">
        <v>1065</v>
      </c>
      <c r="D455" s="28">
        <v>28371.029265379253</v>
      </c>
      <c r="E455" s="25">
        <v>28371.029265379253</v>
      </c>
      <c r="F455" s="47">
        <f t="shared" si="30"/>
        <v>0</v>
      </c>
      <c r="H455" s="46"/>
    </row>
    <row r="456" spans="1:8" ht="12.75" customHeight="1" x14ac:dyDescent="0.2">
      <c r="A456" s="13" t="s">
        <v>1031</v>
      </c>
      <c r="B456" s="4" t="s">
        <v>438</v>
      </c>
      <c r="C456" s="4" t="s">
        <v>1065</v>
      </c>
      <c r="D456" s="28">
        <v>441046.14241157344</v>
      </c>
      <c r="E456" s="25">
        <v>441046.14241157344</v>
      </c>
      <c r="F456" s="47">
        <f t="shared" si="30"/>
        <v>0</v>
      </c>
      <c r="H456" s="46"/>
    </row>
    <row r="457" spans="1:8" ht="12.75" customHeight="1" x14ac:dyDescent="0.2">
      <c r="A457" s="13" t="s">
        <v>1032</v>
      </c>
      <c r="B457" s="4" t="s">
        <v>412</v>
      </c>
      <c r="C457" s="4" t="s">
        <v>1065</v>
      </c>
      <c r="D457" s="28">
        <v>186321.73335987789</v>
      </c>
      <c r="E457" s="25">
        <v>186321.73335987789</v>
      </c>
      <c r="F457" s="47">
        <f t="shared" si="30"/>
        <v>0</v>
      </c>
      <c r="H457" s="46"/>
    </row>
    <row r="458" spans="1:8" ht="12.75" customHeight="1" x14ac:dyDescent="0.2">
      <c r="A458" s="42" t="s">
        <v>1033</v>
      </c>
      <c r="B458" s="43" t="s">
        <v>439</v>
      </c>
      <c r="C458" s="43" t="s">
        <v>1065</v>
      </c>
      <c r="D458" s="44">
        <v>183105.04346671974</v>
      </c>
      <c r="E458" s="45">
        <v>183105.04346671974</v>
      </c>
      <c r="F458" s="57">
        <v>0</v>
      </c>
      <c r="H458" s="46"/>
    </row>
    <row r="459" spans="1:8" ht="12.75" customHeight="1" x14ac:dyDescent="0.2">
      <c r="A459" s="13" t="s">
        <v>1034</v>
      </c>
      <c r="B459" s="4" t="s">
        <v>440</v>
      </c>
      <c r="C459" s="4" t="s">
        <v>1065</v>
      </c>
      <c r="D459" s="28">
        <v>54526.622868139893</v>
      </c>
      <c r="E459" s="25">
        <v>54526.622868139893</v>
      </c>
      <c r="F459" s="47">
        <f>+D459-E459</f>
        <v>0</v>
      </c>
      <c r="H459" s="46"/>
    </row>
    <row r="460" spans="1:8" ht="12.75" customHeight="1" x14ac:dyDescent="0.2">
      <c r="A460" s="13" t="s">
        <v>1035</v>
      </c>
      <c r="B460" s="4" t="s">
        <v>441</v>
      </c>
      <c r="C460" s="4" t="s">
        <v>1065</v>
      </c>
      <c r="D460" s="28">
        <v>340347.52936492133</v>
      </c>
      <c r="E460" s="25">
        <v>340347.52936492133</v>
      </c>
      <c r="F460" s="47">
        <f t="shared" ref="F460:F489" si="31">+D460-E460</f>
        <v>0</v>
      </c>
      <c r="H460" s="46"/>
    </row>
    <row r="461" spans="1:8" ht="12.75" customHeight="1" x14ac:dyDescent="0.2">
      <c r="A461" s="13" t="s">
        <v>1036</v>
      </c>
      <c r="B461" s="4" t="s">
        <v>442</v>
      </c>
      <c r="C461" s="4" t="s">
        <v>1065</v>
      </c>
      <c r="D461" s="28">
        <v>40534.172141482508</v>
      </c>
      <c r="E461" s="25">
        <v>40534.172141482508</v>
      </c>
      <c r="F461" s="47">
        <f t="shared" si="31"/>
        <v>0</v>
      </c>
      <c r="H461" s="46"/>
    </row>
    <row r="462" spans="1:8" ht="12.75" customHeight="1" x14ac:dyDescent="0.2">
      <c r="A462" s="13" t="s">
        <v>1037</v>
      </c>
      <c r="B462" s="4" t="s">
        <v>443</v>
      </c>
      <c r="C462" s="4" t="s">
        <v>1065</v>
      </c>
      <c r="D462" s="28">
        <v>52339.709337049564</v>
      </c>
      <c r="E462" s="25">
        <v>52339.709337049564</v>
      </c>
      <c r="F462" s="47">
        <f t="shared" si="31"/>
        <v>0</v>
      </c>
      <c r="H462" s="46"/>
    </row>
    <row r="463" spans="1:8" ht="12.75" customHeight="1" x14ac:dyDescent="0.2">
      <c r="A463" s="13" t="s">
        <v>1038</v>
      </c>
      <c r="B463" s="4" t="s">
        <v>444</v>
      </c>
      <c r="C463" s="4" t="s">
        <v>1065</v>
      </c>
      <c r="D463" s="28">
        <v>137951.25356692547</v>
      </c>
      <c r="E463" s="25">
        <v>137951.25356692547</v>
      </c>
      <c r="F463" s="47">
        <f t="shared" si="31"/>
        <v>0</v>
      </c>
      <c r="H463" s="46"/>
    </row>
    <row r="464" spans="1:8" ht="12.75" customHeight="1" x14ac:dyDescent="0.2">
      <c r="A464" s="13" t="s">
        <v>1039</v>
      </c>
      <c r="B464" s="4" t="s">
        <v>445</v>
      </c>
      <c r="C464" s="4" t="s">
        <v>1065</v>
      </c>
      <c r="D464" s="28">
        <v>38219.608467715174</v>
      </c>
      <c r="E464" s="25">
        <v>38219.608467715174</v>
      </c>
      <c r="F464" s="47">
        <f t="shared" si="31"/>
        <v>0</v>
      </c>
      <c r="H464" s="46"/>
    </row>
    <row r="465" spans="1:8" ht="12.75" customHeight="1" x14ac:dyDescent="0.2">
      <c r="A465" s="13" t="s">
        <v>1040</v>
      </c>
      <c r="B465" s="4" t="s">
        <v>446</v>
      </c>
      <c r="C465" s="4" t="s">
        <v>1065</v>
      </c>
      <c r="D465" s="28">
        <v>845867.21083018114</v>
      </c>
      <c r="E465" s="25">
        <v>845867.21083018114</v>
      </c>
      <c r="F465" s="47">
        <f t="shared" si="31"/>
        <v>0</v>
      </c>
      <c r="H465" s="46"/>
    </row>
    <row r="466" spans="1:8" ht="12.75" customHeight="1" x14ac:dyDescent="0.2">
      <c r="A466" s="13" t="s">
        <v>1041</v>
      </c>
      <c r="B466" s="4" t="s">
        <v>447</v>
      </c>
      <c r="C466" s="4" t="s">
        <v>1065</v>
      </c>
      <c r="D466" s="28">
        <v>935588.87782865483</v>
      </c>
      <c r="E466" s="25">
        <v>935588.87782865483</v>
      </c>
      <c r="F466" s="47">
        <f t="shared" si="31"/>
        <v>0</v>
      </c>
      <c r="H466" s="46"/>
    </row>
    <row r="467" spans="1:8" ht="12.75" customHeight="1" x14ac:dyDescent="0.2">
      <c r="A467" s="13" t="s">
        <v>1042</v>
      </c>
      <c r="B467" s="4" t="s">
        <v>448</v>
      </c>
      <c r="C467" s="4" t="s">
        <v>1065</v>
      </c>
      <c r="D467" s="28">
        <v>5387406.4357289793</v>
      </c>
      <c r="E467" s="25">
        <v>5387406.4357289793</v>
      </c>
      <c r="F467" s="47">
        <f t="shared" si="31"/>
        <v>0</v>
      </c>
      <c r="H467" s="46"/>
    </row>
    <row r="468" spans="1:8" ht="12.75" customHeight="1" x14ac:dyDescent="0.2">
      <c r="A468" s="13" t="s">
        <v>1043</v>
      </c>
      <c r="B468" s="4" t="s">
        <v>449</v>
      </c>
      <c r="C468" s="4" t="s">
        <v>1065</v>
      </c>
      <c r="D468" s="28">
        <v>62656.604950560752</v>
      </c>
      <c r="E468" s="25">
        <v>62656.604950560752</v>
      </c>
      <c r="F468" s="47">
        <f t="shared" si="31"/>
        <v>0</v>
      </c>
      <c r="H468" s="46"/>
    </row>
    <row r="469" spans="1:8" ht="12.75" customHeight="1" x14ac:dyDescent="0.2">
      <c r="A469" s="13" t="s">
        <v>1044</v>
      </c>
      <c r="B469" s="4" t="s">
        <v>450</v>
      </c>
      <c r="C469" s="4" t="s">
        <v>1065</v>
      </c>
      <c r="D469" s="28">
        <v>12162.250978830711</v>
      </c>
      <c r="E469" s="25">
        <v>12162.250978830711</v>
      </c>
      <c r="F469" s="47">
        <f t="shared" si="31"/>
        <v>0</v>
      </c>
      <c r="H469" s="46"/>
    </row>
    <row r="470" spans="1:8" ht="12.75" customHeight="1" x14ac:dyDescent="0.2">
      <c r="A470" s="13" t="s">
        <v>1045</v>
      </c>
      <c r="B470" s="4" t="s">
        <v>451</v>
      </c>
      <c r="C470" s="4" t="s">
        <v>1065</v>
      </c>
      <c r="D470" s="28">
        <v>110299.65757515428</v>
      </c>
      <c r="E470" s="25">
        <v>110299.65757515428</v>
      </c>
      <c r="F470" s="47">
        <f t="shared" si="31"/>
        <v>0</v>
      </c>
      <c r="H470" s="46"/>
    </row>
    <row r="471" spans="1:8" ht="12.75" customHeight="1" x14ac:dyDescent="0.2">
      <c r="A471" s="13" t="s">
        <v>1046</v>
      </c>
      <c r="B471" s="4" t="s">
        <v>452</v>
      </c>
      <c r="C471" s="4" t="s">
        <v>1065</v>
      </c>
      <c r="D471" s="28">
        <v>62893.160793682393</v>
      </c>
      <c r="E471" s="25">
        <v>62893.160793682393</v>
      </c>
      <c r="F471" s="47">
        <f t="shared" si="31"/>
        <v>0</v>
      </c>
      <c r="H471" s="46"/>
    </row>
    <row r="472" spans="1:8" ht="12.75" customHeight="1" x14ac:dyDescent="0.2">
      <c r="A472" s="13" t="s">
        <v>1047</v>
      </c>
      <c r="B472" s="4" t="s">
        <v>453</v>
      </c>
      <c r="C472" s="4" t="s">
        <v>1065</v>
      </c>
      <c r="D472" s="28">
        <v>43942.54562346539</v>
      </c>
      <c r="E472" s="25">
        <v>43942.54562346539</v>
      </c>
      <c r="F472" s="47">
        <f t="shared" si="31"/>
        <v>0</v>
      </c>
      <c r="H472" s="46"/>
    </row>
    <row r="473" spans="1:8" ht="12.75" customHeight="1" x14ac:dyDescent="0.2">
      <c r="A473" s="13" t="s">
        <v>1048</v>
      </c>
      <c r="B473" s="4" t="s">
        <v>454</v>
      </c>
      <c r="C473" s="4" t="s">
        <v>1065</v>
      </c>
      <c r="D473" s="28">
        <v>245371.66368040346</v>
      </c>
      <c r="E473" s="25">
        <v>245371.66368040346</v>
      </c>
      <c r="F473" s="47">
        <f t="shared" si="31"/>
        <v>0</v>
      </c>
      <c r="H473" s="46"/>
    </row>
    <row r="474" spans="1:8" ht="12.75" customHeight="1" x14ac:dyDescent="0.2">
      <c r="A474" s="13" t="s">
        <v>1049</v>
      </c>
      <c r="B474" s="4" t="s">
        <v>455</v>
      </c>
      <c r="C474" s="4" t="s">
        <v>1065</v>
      </c>
      <c r="D474" s="28">
        <v>375692.12157409248</v>
      </c>
      <c r="E474" s="25">
        <v>375692.12157409248</v>
      </c>
      <c r="F474" s="47">
        <f t="shared" si="31"/>
        <v>0</v>
      </c>
      <c r="H474" s="46"/>
    </row>
    <row r="475" spans="1:8" ht="12.75" customHeight="1" x14ac:dyDescent="0.2">
      <c r="A475" s="13" t="s">
        <v>1050</v>
      </c>
      <c r="B475" s="4" t="s">
        <v>456</v>
      </c>
      <c r="C475" s="4" t="s">
        <v>1065</v>
      </c>
      <c r="D475" s="28">
        <v>47092.45603556971</v>
      </c>
      <c r="E475" s="25">
        <v>47092.45603556971</v>
      </c>
      <c r="F475" s="47">
        <f t="shared" si="31"/>
        <v>0</v>
      </c>
      <c r="H475" s="46"/>
    </row>
    <row r="476" spans="1:8" ht="12.75" customHeight="1" x14ac:dyDescent="0.2">
      <c r="A476" s="42" t="s">
        <v>1051</v>
      </c>
      <c r="B476" s="43" t="s">
        <v>457</v>
      </c>
      <c r="C476" s="43" t="s">
        <v>1065</v>
      </c>
      <c r="D476" s="44">
        <v>321962.94644634676</v>
      </c>
      <c r="E476" s="45">
        <v>321962.94644634676</v>
      </c>
      <c r="F476" s="57">
        <v>0</v>
      </c>
      <c r="H476" s="46"/>
    </row>
    <row r="477" spans="1:8" ht="12.75" customHeight="1" x14ac:dyDescent="0.2">
      <c r="A477" s="13" t="s">
        <v>1052</v>
      </c>
      <c r="B477" s="4" t="s">
        <v>458</v>
      </c>
      <c r="C477" s="4" t="s">
        <v>1065</v>
      </c>
      <c r="D477" s="28">
        <v>56771.34912734753</v>
      </c>
      <c r="E477" s="25">
        <v>56771.34912734753</v>
      </c>
      <c r="F477" s="47">
        <f t="shared" si="31"/>
        <v>0</v>
      </c>
      <c r="H477" s="46"/>
    </row>
    <row r="478" spans="1:8" ht="12.75" customHeight="1" x14ac:dyDescent="0.2">
      <c r="A478" s="13" t="s">
        <v>1053</v>
      </c>
      <c r="B478" s="4" t="s">
        <v>459</v>
      </c>
      <c r="C478" s="4" t="s">
        <v>1065</v>
      </c>
      <c r="D478" s="28">
        <v>36774.679142610657</v>
      </c>
      <c r="E478" s="25">
        <v>36774.679142610657</v>
      </c>
      <c r="F478" s="47">
        <f t="shared" si="31"/>
        <v>0</v>
      </c>
      <c r="H478" s="46"/>
    </row>
    <row r="479" spans="1:8" ht="12.75" customHeight="1" x14ac:dyDescent="0.2">
      <c r="A479" s="42" t="s">
        <v>1054</v>
      </c>
      <c r="B479" s="43" t="s">
        <v>460</v>
      </c>
      <c r="C479" s="43" t="s">
        <v>1065</v>
      </c>
      <c r="D479" s="44">
        <v>69988.737142477927</v>
      </c>
      <c r="E479" s="45">
        <v>69988.737142477927</v>
      </c>
      <c r="F479" s="57">
        <v>0</v>
      </c>
      <c r="H479" s="46"/>
    </row>
    <row r="480" spans="1:8" ht="12.75" customHeight="1" x14ac:dyDescent="0.2">
      <c r="A480" s="13" t="s">
        <v>1055</v>
      </c>
      <c r="B480" s="4" t="s">
        <v>461</v>
      </c>
      <c r="C480" s="4" t="s">
        <v>1065</v>
      </c>
      <c r="D480" s="28">
        <v>136606.18886455637</v>
      </c>
      <c r="E480" s="25">
        <v>136606.18886455637</v>
      </c>
      <c r="F480" s="47">
        <f t="shared" si="31"/>
        <v>0</v>
      </c>
      <c r="H480" s="46"/>
    </row>
    <row r="481" spans="1:8" ht="12.75" customHeight="1" x14ac:dyDescent="0.2">
      <c r="A481" s="13" t="s">
        <v>1056</v>
      </c>
      <c r="B481" s="4" t="s">
        <v>462</v>
      </c>
      <c r="C481" s="4" t="s">
        <v>1065</v>
      </c>
      <c r="D481" s="28">
        <v>26664.770057734419</v>
      </c>
      <c r="E481" s="25">
        <v>26664.770057734419</v>
      </c>
      <c r="F481" s="47">
        <f t="shared" si="31"/>
        <v>0</v>
      </c>
      <c r="H481" s="46"/>
    </row>
    <row r="482" spans="1:8" ht="12.75" customHeight="1" x14ac:dyDescent="0.2">
      <c r="A482" s="13" t="s">
        <v>1057</v>
      </c>
      <c r="B482" s="4" t="s">
        <v>463</v>
      </c>
      <c r="C482" s="4" t="s">
        <v>1065</v>
      </c>
      <c r="D482" s="28">
        <v>20089.265379255427</v>
      </c>
      <c r="E482" s="25">
        <v>20089.265379255427</v>
      </c>
      <c r="F482" s="47">
        <f t="shared" si="31"/>
        <v>0</v>
      </c>
      <c r="H482" s="46"/>
    </row>
    <row r="483" spans="1:8" ht="12.75" customHeight="1" x14ac:dyDescent="0.2">
      <c r="A483" s="13" t="s">
        <v>1058</v>
      </c>
      <c r="B483" s="4" t="s">
        <v>464</v>
      </c>
      <c r="C483" s="4" t="s">
        <v>1065</v>
      </c>
      <c r="D483" s="28">
        <v>62210.145331475214</v>
      </c>
      <c r="E483" s="25">
        <v>62210.145331475214</v>
      </c>
      <c r="F483" s="47">
        <f t="shared" si="31"/>
        <v>0</v>
      </c>
      <c r="H483" s="46"/>
    </row>
    <row r="484" spans="1:8" ht="12.75" customHeight="1" x14ac:dyDescent="0.2">
      <c r="A484" s="42" t="s">
        <v>1059</v>
      </c>
      <c r="B484" s="43" t="s">
        <v>465</v>
      </c>
      <c r="C484" s="43" t="s">
        <v>1065</v>
      </c>
      <c r="D484" s="44">
        <v>19526.068086800715</v>
      </c>
      <c r="E484" s="45">
        <v>19526.068086800715</v>
      </c>
      <c r="F484" s="57">
        <f t="shared" si="31"/>
        <v>0</v>
      </c>
      <c r="H484" s="46"/>
    </row>
    <row r="485" spans="1:8" ht="12.75" customHeight="1" x14ac:dyDescent="0.2">
      <c r="A485" s="71" t="s">
        <v>1060</v>
      </c>
      <c r="B485" s="72" t="s">
        <v>466</v>
      </c>
      <c r="C485" s="72" t="s">
        <v>1065</v>
      </c>
      <c r="D485" s="73">
        <v>28214.677815382569</v>
      </c>
      <c r="E485" s="74">
        <f t="shared" ref="E485" si="32">+D485-F485</f>
        <v>12687.38204260402</v>
      </c>
      <c r="F485" s="76">
        <v>15527.295772778549</v>
      </c>
      <c r="H485" s="46"/>
    </row>
    <row r="486" spans="1:8" ht="12.75" customHeight="1" x14ac:dyDescent="0.2">
      <c r="A486" s="13" t="s">
        <v>1061</v>
      </c>
      <c r="B486" s="4" t="s">
        <v>467</v>
      </c>
      <c r="C486" s="4" t="s">
        <v>1065</v>
      </c>
      <c r="D486" s="28">
        <v>86744.357289800246</v>
      </c>
      <c r="E486" s="25">
        <v>86744.357289800246</v>
      </c>
      <c r="F486" s="47">
        <f t="shared" si="31"/>
        <v>0</v>
      </c>
      <c r="H486" s="46"/>
    </row>
    <row r="487" spans="1:8" ht="12.75" customHeight="1" x14ac:dyDescent="0.2">
      <c r="A487" s="13" t="s">
        <v>1062</v>
      </c>
      <c r="B487" s="4" t="s">
        <v>468</v>
      </c>
      <c r="C487" s="4" t="s">
        <v>1065</v>
      </c>
      <c r="D487" s="28">
        <v>27489.686110558097</v>
      </c>
      <c r="E487" s="25">
        <v>27489.686110558097</v>
      </c>
      <c r="F487" s="47">
        <f t="shared" si="31"/>
        <v>0</v>
      </c>
      <c r="H487" s="46"/>
    </row>
    <row r="488" spans="1:8" ht="12.75" customHeight="1" x14ac:dyDescent="0.2">
      <c r="A488" s="13" t="s">
        <v>1063</v>
      </c>
      <c r="B488" s="4" t="s">
        <v>469</v>
      </c>
      <c r="C488" s="4" t="s">
        <v>1065</v>
      </c>
      <c r="D488" s="28">
        <v>51759.568650872643</v>
      </c>
      <c r="E488" s="25">
        <v>51759.568650872643</v>
      </c>
      <c r="F488" s="47">
        <f t="shared" si="31"/>
        <v>0</v>
      </c>
      <c r="H488" s="46"/>
    </row>
    <row r="489" spans="1:8" ht="12.75" customHeight="1" x14ac:dyDescent="0.2">
      <c r="A489" s="13" t="s">
        <v>1064</v>
      </c>
      <c r="B489" s="4" t="s">
        <v>470</v>
      </c>
      <c r="C489" s="4" t="s">
        <v>1065</v>
      </c>
      <c r="D489" s="28">
        <v>7118.6568451788435</v>
      </c>
      <c r="E489" s="25">
        <v>7118.6568451788435</v>
      </c>
      <c r="F489" s="47">
        <f t="shared" si="31"/>
        <v>0</v>
      </c>
      <c r="H489" s="46"/>
    </row>
    <row r="490" spans="1:8" ht="25.5" customHeight="1" x14ac:dyDescent="0.2">
      <c r="A490" s="78"/>
      <c r="B490" s="79"/>
      <c r="C490" s="5" t="s">
        <v>1066</v>
      </c>
      <c r="D490" s="29">
        <f>SUM(D435:D489)</f>
        <v>14421783.672440106</v>
      </c>
      <c r="E490" s="26">
        <f>SUM(E435:E489)</f>
        <v>14406256.376667326</v>
      </c>
      <c r="F490" s="52">
        <f>SUM(F435:F489)</f>
        <v>15527.295772778549</v>
      </c>
      <c r="H490" s="46"/>
    </row>
    <row r="491" spans="1:8" ht="12.75" customHeight="1" x14ac:dyDescent="0.2">
      <c r="A491" s="13" t="s">
        <v>1067</v>
      </c>
      <c r="B491" s="4" t="s">
        <v>471</v>
      </c>
      <c r="C491" s="4" t="s">
        <v>472</v>
      </c>
      <c r="D491" s="28">
        <v>42857.495520605211</v>
      </c>
      <c r="E491" s="25">
        <v>42857.495520605211</v>
      </c>
      <c r="F491" s="47">
        <f>+D491-E491</f>
        <v>0</v>
      </c>
      <c r="H491" s="46"/>
    </row>
    <row r="492" spans="1:8" ht="12.75" customHeight="1" x14ac:dyDescent="0.2">
      <c r="A492" s="13" t="s">
        <v>1068</v>
      </c>
      <c r="B492" s="4" t="s">
        <v>473</v>
      </c>
      <c r="C492" s="4" t="s">
        <v>472</v>
      </c>
      <c r="D492" s="28">
        <v>87681.514367244003</v>
      </c>
      <c r="E492" s="25">
        <v>87681.514367244003</v>
      </c>
      <c r="F492" s="47">
        <f t="shared" ref="F492:F531" si="33">+D492-E492</f>
        <v>0</v>
      </c>
      <c r="H492" s="46"/>
    </row>
    <row r="493" spans="1:8" ht="12.75" customHeight="1" x14ac:dyDescent="0.2">
      <c r="A493" s="13" t="s">
        <v>1069</v>
      </c>
      <c r="B493" s="4" t="s">
        <v>474</v>
      </c>
      <c r="C493" s="4" t="s">
        <v>472</v>
      </c>
      <c r="D493" s="28">
        <v>37613.087796137763</v>
      </c>
      <c r="E493" s="25">
        <v>37613.087796137763</v>
      </c>
      <c r="F493" s="47">
        <f t="shared" si="33"/>
        <v>0</v>
      </c>
      <c r="H493" s="46"/>
    </row>
    <row r="494" spans="1:8" ht="12.75" customHeight="1" x14ac:dyDescent="0.2">
      <c r="A494" s="13" t="s">
        <v>1070</v>
      </c>
      <c r="B494" s="4" t="s">
        <v>475</v>
      </c>
      <c r="C494" s="4" t="s">
        <v>472</v>
      </c>
      <c r="D494" s="28">
        <v>130610.06702501824</v>
      </c>
      <c r="E494" s="25">
        <v>130610.06702501824</v>
      </c>
      <c r="F494" s="47">
        <f t="shared" si="33"/>
        <v>0</v>
      </c>
      <c r="H494" s="46"/>
    </row>
    <row r="495" spans="1:8" ht="12.75" customHeight="1" x14ac:dyDescent="0.2">
      <c r="A495" s="13" t="s">
        <v>1071</v>
      </c>
      <c r="B495" s="4" t="s">
        <v>476</v>
      </c>
      <c r="C495" s="4" t="s">
        <v>472</v>
      </c>
      <c r="D495" s="28">
        <v>207065.52126883002</v>
      </c>
      <c r="E495" s="25">
        <v>207065.52126883002</v>
      </c>
      <c r="F495" s="47">
        <f t="shared" si="33"/>
        <v>0</v>
      </c>
      <c r="H495" s="46"/>
    </row>
    <row r="496" spans="1:8" ht="12.75" customHeight="1" x14ac:dyDescent="0.2">
      <c r="A496" s="13" t="s">
        <v>1072</v>
      </c>
      <c r="B496" s="4" t="s">
        <v>477</v>
      </c>
      <c r="C496" s="4" t="s">
        <v>472</v>
      </c>
      <c r="D496" s="28">
        <v>78239.227553255012</v>
      </c>
      <c r="E496" s="25">
        <v>78239.227553255012</v>
      </c>
      <c r="F496" s="47">
        <f t="shared" si="33"/>
        <v>0</v>
      </c>
      <c r="H496" s="46"/>
    </row>
    <row r="497" spans="1:8" ht="12.75" customHeight="1" x14ac:dyDescent="0.2">
      <c r="A497" s="13" t="s">
        <v>1073</v>
      </c>
      <c r="B497" s="4" t="s">
        <v>478</v>
      </c>
      <c r="C497" s="4" t="s">
        <v>472</v>
      </c>
      <c r="D497" s="28">
        <v>78185.94863627314</v>
      </c>
      <c r="E497" s="25">
        <v>78185.94863627314</v>
      </c>
      <c r="F497" s="47">
        <f t="shared" si="33"/>
        <v>0</v>
      </c>
      <c r="H497" s="46"/>
    </row>
    <row r="498" spans="1:8" ht="12.75" customHeight="1" x14ac:dyDescent="0.2">
      <c r="A498" s="13" t="s">
        <v>1074</v>
      </c>
      <c r="B498" s="4" t="s">
        <v>479</v>
      </c>
      <c r="C498" s="4" t="s">
        <v>472</v>
      </c>
      <c r="D498" s="28">
        <v>19015.301612582123</v>
      </c>
      <c r="E498" s="25">
        <v>19015.301612582123</v>
      </c>
      <c r="F498" s="47">
        <f t="shared" si="33"/>
        <v>0</v>
      </c>
      <c r="H498" s="46"/>
    </row>
    <row r="499" spans="1:8" ht="12.75" customHeight="1" x14ac:dyDescent="0.2">
      <c r="A499" s="13" t="s">
        <v>1075</v>
      </c>
      <c r="B499" s="4" t="s">
        <v>480</v>
      </c>
      <c r="C499" s="4" t="s">
        <v>472</v>
      </c>
      <c r="D499" s="28">
        <v>51745.542504479388</v>
      </c>
      <c r="E499" s="25">
        <v>51745.542504479388</v>
      </c>
      <c r="F499" s="47">
        <f t="shared" si="33"/>
        <v>0</v>
      </c>
      <c r="H499" s="46"/>
    </row>
    <row r="500" spans="1:8" ht="12.75" customHeight="1" x14ac:dyDescent="0.2">
      <c r="A500" s="13" t="s">
        <v>1076</v>
      </c>
      <c r="B500" s="4" t="s">
        <v>481</v>
      </c>
      <c r="C500" s="4" t="s">
        <v>472</v>
      </c>
      <c r="D500" s="28">
        <v>115153.51649080895</v>
      </c>
      <c r="E500" s="25">
        <v>115153.51649080895</v>
      </c>
      <c r="F500" s="47">
        <f t="shared" si="33"/>
        <v>0</v>
      </c>
      <c r="H500" s="46"/>
    </row>
    <row r="501" spans="1:8" ht="12.75" customHeight="1" x14ac:dyDescent="0.2">
      <c r="A501" s="13" t="s">
        <v>1077</v>
      </c>
      <c r="B501" s="4" t="s">
        <v>482</v>
      </c>
      <c r="C501" s="4" t="s">
        <v>472</v>
      </c>
      <c r="D501" s="28">
        <v>382006.1331209768</v>
      </c>
      <c r="E501" s="25">
        <v>382006.1331209768</v>
      </c>
      <c r="F501" s="47">
        <f t="shared" si="33"/>
        <v>0</v>
      </c>
      <c r="H501" s="46"/>
    </row>
    <row r="502" spans="1:8" ht="12.75" customHeight="1" x14ac:dyDescent="0.2">
      <c r="A502" s="13" t="s">
        <v>1078</v>
      </c>
      <c r="B502" s="4" t="s">
        <v>483</v>
      </c>
      <c r="C502" s="4" t="s">
        <v>472</v>
      </c>
      <c r="D502" s="28">
        <v>7310.597916251907</v>
      </c>
      <c r="E502" s="25">
        <v>7310.597916251907</v>
      </c>
      <c r="F502" s="47">
        <f t="shared" si="33"/>
        <v>0</v>
      </c>
      <c r="H502" s="46"/>
    </row>
    <row r="503" spans="1:8" ht="12.75" customHeight="1" x14ac:dyDescent="0.2">
      <c r="A503" s="13" t="s">
        <v>1079</v>
      </c>
      <c r="B503" s="4" t="s">
        <v>484</v>
      </c>
      <c r="C503" s="4" t="s">
        <v>472</v>
      </c>
      <c r="D503" s="28">
        <v>108967.13119649611</v>
      </c>
      <c r="E503" s="25">
        <v>108967.13119649611</v>
      </c>
      <c r="F503" s="47">
        <f t="shared" si="33"/>
        <v>0</v>
      </c>
      <c r="H503" s="46"/>
    </row>
    <row r="504" spans="1:8" ht="12.75" customHeight="1" x14ac:dyDescent="0.2">
      <c r="A504" s="13" t="s">
        <v>1080</v>
      </c>
      <c r="B504" s="4" t="s">
        <v>485</v>
      </c>
      <c r="C504" s="4" t="s">
        <v>472</v>
      </c>
      <c r="D504" s="28">
        <v>26480.444621408187</v>
      </c>
      <c r="E504" s="25">
        <v>26480.444621408187</v>
      </c>
      <c r="F504" s="47">
        <f t="shared" si="33"/>
        <v>0</v>
      </c>
      <c r="H504" s="46"/>
    </row>
    <row r="505" spans="1:8" ht="12.75" customHeight="1" x14ac:dyDescent="0.2">
      <c r="A505" s="13" t="s">
        <v>1081</v>
      </c>
      <c r="B505" s="4" t="s">
        <v>486</v>
      </c>
      <c r="C505" s="4" t="s">
        <v>472</v>
      </c>
      <c r="D505" s="28">
        <v>160667.76162983608</v>
      </c>
      <c r="E505" s="25">
        <v>160667.76162983608</v>
      </c>
      <c r="F505" s="47">
        <f t="shared" si="33"/>
        <v>0</v>
      </c>
      <c r="H505" s="46"/>
    </row>
    <row r="506" spans="1:8" ht="12.75" customHeight="1" x14ac:dyDescent="0.2">
      <c r="A506" s="13" t="s">
        <v>1082</v>
      </c>
      <c r="B506" s="4" t="s">
        <v>487</v>
      </c>
      <c r="C506" s="4" t="s">
        <v>472</v>
      </c>
      <c r="D506" s="28">
        <v>182154.48404008229</v>
      </c>
      <c r="E506" s="25">
        <v>182154.48404008229</v>
      </c>
      <c r="F506" s="47">
        <f t="shared" si="33"/>
        <v>0</v>
      </c>
      <c r="H506" s="46"/>
    </row>
    <row r="507" spans="1:8" ht="12.75" customHeight="1" x14ac:dyDescent="0.2">
      <c r="A507" s="13" t="s">
        <v>1083</v>
      </c>
      <c r="B507" s="4" t="s">
        <v>488</v>
      </c>
      <c r="C507" s="4" t="s">
        <v>472</v>
      </c>
      <c r="D507" s="28">
        <v>39436.42046585706</v>
      </c>
      <c r="E507" s="25">
        <v>39436.42046585706</v>
      </c>
      <c r="F507" s="47">
        <f t="shared" si="33"/>
        <v>0</v>
      </c>
      <c r="H507" s="46"/>
    </row>
    <row r="508" spans="1:8" ht="12.75" customHeight="1" x14ac:dyDescent="0.2">
      <c r="A508" s="13" t="s">
        <v>1084</v>
      </c>
      <c r="B508" s="4" t="s">
        <v>489</v>
      </c>
      <c r="C508" s="4" t="s">
        <v>472</v>
      </c>
      <c r="D508" s="28">
        <v>119353.59347003783</v>
      </c>
      <c r="E508" s="25">
        <v>119353.59347003783</v>
      </c>
      <c r="F508" s="47">
        <f t="shared" si="33"/>
        <v>0</v>
      </c>
      <c r="H508" s="46"/>
    </row>
    <row r="509" spans="1:8" ht="12.75" customHeight="1" x14ac:dyDescent="0.2">
      <c r="A509" s="13" t="s">
        <v>1085</v>
      </c>
      <c r="B509" s="4" t="s">
        <v>490</v>
      </c>
      <c r="C509" s="4" t="s">
        <v>472</v>
      </c>
      <c r="D509" s="28">
        <v>24049.781670980155</v>
      </c>
      <c r="E509" s="25">
        <v>24049.781670980155</v>
      </c>
      <c r="F509" s="47">
        <f t="shared" si="33"/>
        <v>0</v>
      </c>
      <c r="H509" s="46"/>
    </row>
    <row r="510" spans="1:8" ht="12.75" customHeight="1" x14ac:dyDescent="0.2">
      <c r="A510" s="13" t="s">
        <v>1086</v>
      </c>
      <c r="B510" s="4" t="s">
        <v>491</v>
      </c>
      <c r="C510" s="4" t="s">
        <v>472</v>
      </c>
      <c r="D510" s="28">
        <v>390697.58046320255</v>
      </c>
      <c r="E510" s="25">
        <v>390697.58046320255</v>
      </c>
      <c r="F510" s="47">
        <f t="shared" si="33"/>
        <v>0</v>
      </c>
      <c r="H510" s="46"/>
    </row>
    <row r="511" spans="1:8" ht="12.75" customHeight="1" x14ac:dyDescent="0.2">
      <c r="A511" s="13" t="s">
        <v>1087</v>
      </c>
      <c r="B511" s="4" t="s">
        <v>492</v>
      </c>
      <c r="C511" s="4" t="s">
        <v>472</v>
      </c>
      <c r="D511" s="28">
        <v>75326.338841329882</v>
      </c>
      <c r="E511" s="25">
        <v>75326.338841329882</v>
      </c>
      <c r="F511" s="47">
        <f t="shared" si="33"/>
        <v>0</v>
      </c>
      <c r="H511" s="46"/>
    </row>
    <row r="512" spans="1:8" ht="12.75" customHeight="1" x14ac:dyDescent="0.2">
      <c r="A512" s="13" t="s">
        <v>1088</v>
      </c>
      <c r="B512" s="4" t="s">
        <v>493</v>
      </c>
      <c r="C512" s="4" t="s">
        <v>472</v>
      </c>
      <c r="D512" s="28">
        <v>532136.3063242418</v>
      </c>
      <c r="E512" s="25">
        <v>532136.3063242418</v>
      </c>
      <c r="F512" s="47">
        <f t="shared" si="33"/>
        <v>0</v>
      </c>
      <c r="H512" s="46"/>
    </row>
    <row r="513" spans="1:8" ht="12.75" customHeight="1" x14ac:dyDescent="0.2">
      <c r="A513" s="13" t="s">
        <v>1089</v>
      </c>
      <c r="B513" s="4" t="s">
        <v>494</v>
      </c>
      <c r="C513" s="4" t="s">
        <v>472</v>
      </c>
      <c r="D513" s="28">
        <v>1742211.4765412435</v>
      </c>
      <c r="E513" s="25">
        <v>1742211.4765412435</v>
      </c>
      <c r="F513" s="47">
        <f t="shared" si="33"/>
        <v>0</v>
      </c>
      <c r="H513" s="46"/>
    </row>
    <row r="514" spans="1:8" ht="12.75" customHeight="1" x14ac:dyDescent="0.2">
      <c r="A514" s="13" t="s">
        <v>1090</v>
      </c>
      <c r="B514" s="4" t="s">
        <v>495</v>
      </c>
      <c r="C514" s="4" t="s">
        <v>472</v>
      </c>
      <c r="D514" s="28">
        <v>93389.951556174914</v>
      </c>
      <c r="E514" s="25">
        <v>93389.951556174914</v>
      </c>
      <c r="F514" s="47">
        <f t="shared" si="33"/>
        <v>0</v>
      </c>
      <c r="H514" s="46"/>
    </row>
    <row r="515" spans="1:8" ht="12.75" customHeight="1" x14ac:dyDescent="0.2">
      <c r="A515" s="13" t="s">
        <v>1091</v>
      </c>
      <c r="B515" s="4" t="s">
        <v>496</v>
      </c>
      <c r="C515" s="4" t="s">
        <v>472</v>
      </c>
      <c r="D515" s="28">
        <v>450137.64947906299</v>
      </c>
      <c r="E515" s="25">
        <v>450137.64947906299</v>
      </c>
      <c r="F515" s="47">
        <f t="shared" si="33"/>
        <v>0</v>
      </c>
      <c r="H515" s="46"/>
    </row>
    <row r="516" spans="1:8" ht="12.75" customHeight="1" x14ac:dyDescent="0.2">
      <c r="A516" s="13" t="s">
        <v>1092</v>
      </c>
      <c r="B516" s="4" t="s">
        <v>497</v>
      </c>
      <c r="C516" s="4" t="s">
        <v>472</v>
      </c>
      <c r="D516" s="28">
        <v>32559.068285884925</v>
      </c>
      <c r="E516" s="25">
        <v>32559.068285884925</v>
      </c>
      <c r="F516" s="47">
        <f t="shared" si="33"/>
        <v>0</v>
      </c>
      <c r="H516" s="46"/>
    </row>
    <row r="517" spans="1:8" ht="12.75" customHeight="1" x14ac:dyDescent="0.2">
      <c r="A517" s="13" t="s">
        <v>1093</v>
      </c>
      <c r="B517" s="4" t="s">
        <v>21</v>
      </c>
      <c r="C517" s="4" t="s">
        <v>472</v>
      </c>
      <c r="D517" s="28">
        <v>91319.945583648543</v>
      </c>
      <c r="E517" s="25">
        <v>91319.945583648543</v>
      </c>
      <c r="F517" s="47">
        <f t="shared" si="33"/>
        <v>0</v>
      </c>
      <c r="H517" s="46"/>
    </row>
    <row r="518" spans="1:8" ht="12.75" customHeight="1" x14ac:dyDescent="0.2">
      <c r="A518" s="13" t="s">
        <v>1094</v>
      </c>
      <c r="B518" s="4" t="s">
        <v>498</v>
      </c>
      <c r="C518" s="4" t="s">
        <v>472</v>
      </c>
      <c r="D518" s="28">
        <v>53527.16703165439</v>
      </c>
      <c r="E518" s="25">
        <v>53527.16703165439</v>
      </c>
      <c r="F518" s="47">
        <f t="shared" si="33"/>
        <v>0</v>
      </c>
      <c r="H518" s="46"/>
    </row>
    <row r="519" spans="1:8" ht="12.75" customHeight="1" x14ac:dyDescent="0.2">
      <c r="A519" s="13" t="s">
        <v>1095</v>
      </c>
      <c r="B519" s="4" t="s">
        <v>499</v>
      </c>
      <c r="C519" s="4" t="s">
        <v>472</v>
      </c>
      <c r="D519" s="28">
        <v>69241.051164642646</v>
      </c>
      <c r="E519" s="25">
        <v>69241.051164642646</v>
      </c>
      <c r="F519" s="47">
        <f t="shared" si="33"/>
        <v>0</v>
      </c>
      <c r="H519" s="46"/>
    </row>
    <row r="520" spans="1:8" ht="12.75" customHeight="1" x14ac:dyDescent="0.2">
      <c r="A520" s="13" t="s">
        <v>1096</v>
      </c>
      <c r="B520" s="4" t="s">
        <v>500</v>
      </c>
      <c r="C520" s="4" t="s">
        <v>472</v>
      </c>
      <c r="D520" s="28">
        <v>87629.435264450192</v>
      </c>
      <c r="E520" s="25">
        <v>87629.435264450192</v>
      </c>
      <c r="F520" s="47">
        <f t="shared" si="33"/>
        <v>0</v>
      </c>
      <c r="H520" s="46"/>
    </row>
    <row r="521" spans="1:8" ht="12.75" customHeight="1" x14ac:dyDescent="0.2">
      <c r="A521" s="13" t="s">
        <v>1097</v>
      </c>
      <c r="B521" s="4" t="s">
        <v>501</v>
      </c>
      <c r="C521" s="4" t="s">
        <v>472</v>
      </c>
      <c r="D521" s="28">
        <v>368865.64602826996</v>
      </c>
      <c r="E521" s="25">
        <v>368865.64602826996</v>
      </c>
      <c r="F521" s="47">
        <f t="shared" si="33"/>
        <v>0</v>
      </c>
      <c r="H521" s="46"/>
    </row>
    <row r="522" spans="1:8" ht="12.75" customHeight="1" x14ac:dyDescent="0.2">
      <c r="A522" s="13" t="s">
        <v>1098</v>
      </c>
      <c r="B522" s="4" t="s">
        <v>502</v>
      </c>
      <c r="C522" s="4" t="s">
        <v>472</v>
      </c>
      <c r="D522" s="28">
        <v>77200.801645762811</v>
      </c>
      <c r="E522" s="25">
        <v>77200.801645762811</v>
      </c>
      <c r="F522" s="47">
        <f t="shared" si="33"/>
        <v>0</v>
      </c>
      <c r="H522" s="46"/>
    </row>
    <row r="523" spans="1:8" ht="12.75" customHeight="1" x14ac:dyDescent="0.2">
      <c r="A523" s="13" t="s">
        <v>1099</v>
      </c>
      <c r="B523" s="4" t="s">
        <v>503</v>
      </c>
      <c r="C523" s="4" t="s">
        <v>472</v>
      </c>
      <c r="D523" s="28">
        <v>48142.471298692682</v>
      </c>
      <c r="E523" s="25">
        <v>48142.471298692682</v>
      </c>
      <c r="F523" s="47">
        <f t="shared" si="33"/>
        <v>0</v>
      </c>
      <c r="H523" s="46"/>
    </row>
    <row r="524" spans="1:8" ht="12.75" customHeight="1" x14ac:dyDescent="0.2">
      <c r="A524" s="13" t="s">
        <v>1100</v>
      </c>
      <c r="B524" s="4" t="s">
        <v>504</v>
      </c>
      <c r="C524" s="4" t="s">
        <v>472</v>
      </c>
      <c r="D524" s="28">
        <v>177520.994093835</v>
      </c>
      <c r="E524" s="25">
        <v>177520.994093835</v>
      </c>
      <c r="F524" s="47">
        <f t="shared" si="33"/>
        <v>0</v>
      </c>
      <c r="H524" s="46"/>
    </row>
    <row r="525" spans="1:8" ht="12.75" customHeight="1" x14ac:dyDescent="0.2">
      <c r="A525" s="13" t="s">
        <v>1101</v>
      </c>
      <c r="B525" s="4" t="s">
        <v>505</v>
      </c>
      <c r="C525" s="4" t="s">
        <v>472</v>
      </c>
      <c r="D525" s="28">
        <v>64353.651868073532</v>
      </c>
      <c r="E525" s="25">
        <v>64353.651868073532</v>
      </c>
      <c r="F525" s="47">
        <f t="shared" si="33"/>
        <v>0</v>
      </c>
      <c r="H525" s="46"/>
    </row>
    <row r="526" spans="1:8" ht="12.75" customHeight="1" x14ac:dyDescent="0.2">
      <c r="A526" s="13" t="s">
        <v>1102</v>
      </c>
      <c r="B526" s="4" t="s">
        <v>506</v>
      </c>
      <c r="C526" s="4" t="s">
        <v>472</v>
      </c>
      <c r="D526" s="28">
        <v>143246.47156413831</v>
      </c>
      <c r="E526" s="25">
        <v>143246.47156413831</v>
      </c>
      <c r="F526" s="47">
        <f t="shared" si="33"/>
        <v>0</v>
      </c>
      <c r="H526" s="46"/>
    </row>
    <row r="527" spans="1:8" ht="12.75" customHeight="1" x14ac:dyDescent="0.2">
      <c r="A527" s="13" t="s">
        <v>1103</v>
      </c>
      <c r="B527" s="4" t="s">
        <v>507</v>
      </c>
      <c r="C527" s="4" t="s">
        <v>472</v>
      </c>
      <c r="D527" s="28">
        <v>71817.366779481046</v>
      </c>
      <c r="E527" s="25">
        <v>71817.366779481046</v>
      </c>
      <c r="F527" s="47">
        <f t="shared" si="33"/>
        <v>0</v>
      </c>
      <c r="H527" s="46"/>
    </row>
    <row r="528" spans="1:8" ht="12.75" customHeight="1" x14ac:dyDescent="0.2">
      <c r="A528" s="13" t="s">
        <v>1104</v>
      </c>
      <c r="B528" s="4" t="s">
        <v>508</v>
      </c>
      <c r="C528" s="4" t="s">
        <v>472</v>
      </c>
      <c r="D528" s="28">
        <v>57410.053752737404</v>
      </c>
      <c r="E528" s="25">
        <v>57410.053752737404</v>
      </c>
      <c r="F528" s="47">
        <f t="shared" si="33"/>
        <v>0</v>
      </c>
      <c r="H528" s="46"/>
    </row>
    <row r="529" spans="1:8" ht="12.75" customHeight="1" x14ac:dyDescent="0.2">
      <c r="A529" s="13" t="s">
        <v>1105</v>
      </c>
      <c r="B529" s="4" t="s">
        <v>509</v>
      </c>
      <c r="C529" s="4" t="s">
        <v>472</v>
      </c>
      <c r="D529" s="28">
        <v>89026.356095294963</v>
      </c>
      <c r="E529" s="25">
        <v>89026.356095294963</v>
      </c>
      <c r="F529" s="47">
        <f t="shared" si="33"/>
        <v>0</v>
      </c>
      <c r="H529" s="46"/>
    </row>
    <row r="530" spans="1:8" ht="12.75" customHeight="1" x14ac:dyDescent="0.2">
      <c r="A530" s="13" t="s">
        <v>1106</v>
      </c>
      <c r="B530" s="4" t="s">
        <v>510</v>
      </c>
      <c r="C530" s="4" t="s">
        <v>472</v>
      </c>
      <c r="D530" s="28">
        <v>28467.212157409249</v>
      </c>
      <c r="E530" s="25">
        <v>28467.212157409249</v>
      </c>
      <c r="F530" s="47">
        <f t="shared" si="33"/>
        <v>0</v>
      </c>
      <c r="H530" s="46"/>
    </row>
    <row r="531" spans="1:8" ht="12.75" customHeight="1" x14ac:dyDescent="0.2">
      <c r="A531" s="13" t="s">
        <v>1107</v>
      </c>
      <c r="B531" s="4" t="s">
        <v>511</v>
      </c>
      <c r="C531" s="4" t="s">
        <v>472</v>
      </c>
      <c r="D531" s="28">
        <v>67310.088260667588</v>
      </c>
      <c r="E531" s="25">
        <v>67310.088260667588</v>
      </c>
      <c r="F531" s="47">
        <f t="shared" si="33"/>
        <v>0</v>
      </c>
      <c r="H531" s="46"/>
    </row>
    <row r="532" spans="1:8" ht="26.25" customHeight="1" x14ac:dyDescent="0.2">
      <c r="A532" s="78"/>
      <c r="B532" s="79"/>
      <c r="C532" s="5" t="s">
        <v>1108</v>
      </c>
      <c r="D532" s="29">
        <f>SUM(D491:D531)</f>
        <v>6710130.6549870614</v>
      </c>
      <c r="E532" s="26">
        <f t="shared" ref="E532:F532" si="34">SUM(E491:E531)</f>
        <v>6710130.6549870614</v>
      </c>
      <c r="F532" s="58">
        <f t="shared" si="34"/>
        <v>0</v>
      </c>
      <c r="H532" s="46"/>
    </row>
    <row r="533" spans="1:8" ht="12.75" customHeight="1" x14ac:dyDescent="0.2">
      <c r="A533" s="13" t="s">
        <v>1109</v>
      </c>
      <c r="B533" s="4" t="s">
        <v>512</v>
      </c>
      <c r="C533" s="4" t="s">
        <v>738</v>
      </c>
      <c r="D533" s="28">
        <v>58509.273342623928</v>
      </c>
      <c r="E533" s="25">
        <v>58509.273342623928</v>
      </c>
      <c r="F533" s="47">
        <f>+D533-E533</f>
        <v>0</v>
      </c>
      <c r="H533" s="46"/>
    </row>
    <row r="534" spans="1:8" ht="12.75" customHeight="1" x14ac:dyDescent="0.2">
      <c r="A534" s="13" t="s">
        <v>1110</v>
      </c>
      <c r="B534" s="4" t="s">
        <v>513</v>
      </c>
      <c r="C534" s="4" t="s">
        <v>738</v>
      </c>
      <c r="D534" s="28">
        <v>1511110.4797929523</v>
      </c>
      <c r="E534" s="25">
        <v>1511110.4797929523</v>
      </c>
      <c r="F534" s="47">
        <f t="shared" ref="F534:F554" si="35">+D534-E534</f>
        <v>0</v>
      </c>
      <c r="H534" s="46"/>
    </row>
    <row r="535" spans="1:8" ht="12.75" customHeight="1" x14ac:dyDescent="0.2">
      <c r="A535" s="13" t="s">
        <v>1111</v>
      </c>
      <c r="B535" s="4" t="s">
        <v>514</v>
      </c>
      <c r="C535" s="4" t="s">
        <v>738</v>
      </c>
      <c r="D535" s="28">
        <v>331163.23445484106</v>
      </c>
      <c r="E535" s="25">
        <v>331163.23445484106</v>
      </c>
      <c r="F535" s="47">
        <f t="shared" si="35"/>
        <v>0</v>
      </c>
      <c r="H535" s="46"/>
    </row>
    <row r="536" spans="1:8" ht="12.75" customHeight="1" x14ac:dyDescent="0.2">
      <c r="A536" s="13" t="s">
        <v>1112</v>
      </c>
      <c r="B536" s="4" t="s">
        <v>515</v>
      </c>
      <c r="C536" s="4" t="s">
        <v>738</v>
      </c>
      <c r="D536" s="28">
        <v>150195.14898135245</v>
      </c>
      <c r="E536" s="25">
        <v>150195.14898135245</v>
      </c>
      <c r="F536" s="47">
        <f t="shared" si="35"/>
        <v>0</v>
      </c>
      <c r="H536" s="46"/>
    </row>
    <row r="537" spans="1:8" ht="12.75" customHeight="1" x14ac:dyDescent="0.2">
      <c r="A537" s="13" t="s">
        <v>1113</v>
      </c>
      <c r="B537" s="4" t="s">
        <v>516</v>
      </c>
      <c r="C537" s="4" t="s">
        <v>738</v>
      </c>
      <c r="D537" s="28">
        <v>54720.886588360212</v>
      </c>
      <c r="E537" s="25">
        <v>54720.886588360212</v>
      </c>
      <c r="F537" s="47">
        <f t="shared" si="35"/>
        <v>0</v>
      </c>
      <c r="H537" s="46"/>
    </row>
    <row r="538" spans="1:8" ht="12.75" customHeight="1" x14ac:dyDescent="0.2">
      <c r="A538" s="13" t="s">
        <v>1114</v>
      </c>
      <c r="B538" s="4" t="s">
        <v>517</v>
      </c>
      <c r="C538" s="4" t="s">
        <v>738</v>
      </c>
      <c r="D538" s="28">
        <v>22584.861636472229</v>
      </c>
      <c r="E538" s="25">
        <v>22584.861636472229</v>
      </c>
      <c r="F538" s="47">
        <f t="shared" si="35"/>
        <v>0</v>
      </c>
      <c r="H538" s="46"/>
    </row>
    <row r="539" spans="1:8" ht="12.75" customHeight="1" x14ac:dyDescent="0.2">
      <c r="A539" s="13" t="s">
        <v>1115</v>
      </c>
      <c r="B539" s="4" t="s">
        <v>518</v>
      </c>
      <c r="C539" s="4" t="s">
        <v>738</v>
      </c>
      <c r="D539" s="28">
        <v>526410.15329484362</v>
      </c>
      <c r="E539" s="25">
        <v>526410.15329484362</v>
      </c>
      <c r="F539" s="47">
        <f t="shared" si="35"/>
        <v>0</v>
      </c>
      <c r="H539" s="46"/>
    </row>
    <row r="540" spans="1:8" ht="12.75" customHeight="1" x14ac:dyDescent="0.2">
      <c r="A540" s="13" t="s">
        <v>1116</v>
      </c>
      <c r="B540" s="4" t="s">
        <v>519</v>
      </c>
      <c r="C540" s="4" t="s">
        <v>738</v>
      </c>
      <c r="D540" s="28">
        <v>32994.571637135843</v>
      </c>
      <c r="E540" s="25">
        <v>32994.571637135843</v>
      </c>
      <c r="F540" s="47">
        <f t="shared" si="35"/>
        <v>0</v>
      </c>
      <c r="H540" s="46"/>
    </row>
    <row r="541" spans="1:8" ht="12.75" customHeight="1" x14ac:dyDescent="0.2">
      <c r="A541" s="13" t="s">
        <v>1117</v>
      </c>
      <c r="B541" s="4" t="s">
        <v>520</v>
      </c>
      <c r="C541" s="4" t="s">
        <v>738</v>
      </c>
      <c r="D541" s="28">
        <v>93394.963169420662</v>
      </c>
      <c r="E541" s="25">
        <v>93394.963169420662</v>
      </c>
      <c r="F541" s="47">
        <f t="shared" si="35"/>
        <v>0</v>
      </c>
      <c r="H541" s="46"/>
    </row>
    <row r="542" spans="1:8" ht="12.75" customHeight="1" x14ac:dyDescent="0.2">
      <c r="A542" s="13" t="s">
        <v>1118</v>
      </c>
      <c r="B542" s="4" t="s">
        <v>521</v>
      </c>
      <c r="C542" s="4" t="s">
        <v>738</v>
      </c>
      <c r="D542" s="28">
        <v>91622.285486760898</v>
      </c>
      <c r="E542" s="25">
        <v>91622.285486760898</v>
      </c>
      <c r="F542" s="47">
        <f t="shared" si="35"/>
        <v>0</v>
      </c>
      <c r="H542" s="46"/>
    </row>
    <row r="543" spans="1:8" ht="12.75" customHeight="1" x14ac:dyDescent="0.2">
      <c r="A543" s="13" t="s">
        <v>1119</v>
      </c>
      <c r="B543" s="4" t="s">
        <v>522</v>
      </c>
      <c r="C543" s="4" t="s">
        <v>738</v>
      </c>
      <c r="D543" s="28">
        <v>251099.16782799122</v>
      </c>
      <c r="E543" s="25">
        <v>251099.16782799122</v>
      </c>
      <c r="F543" s="47">
        <f t="shared" si="35"/>
        <v>0</v>
      </c>
      <c r="H543" s="46"/>
    </row>
    <row r="544" spans="1:8" ht="12.75" customHeight="1" x14ac:dyDescent="0.2">
      <c r="A544" s="13" t="s">
        <v>1120</v>
      </c>
      <c r="B544" s="4" t="s">
        <v>523</v>
      </c>
      <c r="C544" s="4" t="s">
        <v>738</v>
      </c>
      <c r="D544" s="28">
        <v>32663.702966354769</v>
      </c>
      <c r="E544" s="25">
        <v>32663.702966354769</v>
      </c>
      <c r="F544" s="47">
        <f t="shared" si="35"/>
        <v>0</v>
      </c>
      <c r="H544" s="46"/>
    </row>
    <row r="545" spans="1:8" ht="12.75" customHeight="1" x14ac:dyDescent="0.2">
      <c r="A545" s="13" t="s">
        <v>1121</v>
      </c>
      <c r="B545" s="4" t="s">
        <v>524</v>
      </c>
      <c r="C545" s="4" t="s">
        <v>738</v>
      </c>
      <c r="D545" s="28">
        <v>31803.551662353173</v>
      </c>
      <c r="E545" s="25">
        <v>31803.551662353173</v>
      </c>
      <c r="F545" s="47">
        <f t="shared" si="35"/>
        <v>0</v>
      </c>
      <c r="H545" s="46"/>
    </row>
    <row r="546" spans="1:8" ht="12.75" customHeight="1" x14ac:dyDescent="0.2">
      <c r="A546" s="13" t="s">
        <v>1122</v>
      </c>
      <c r="B546" s="4" t="s">
        <v>525</v>
      </c>
      <c r="C546" s="4" t="s">
        <v>738</v>
      </c>
      <c r="D546" s="28">
        <v>21822.5363328688</v>
      </c>
      <c r="E546" s="25">
        <v>21822.5363328688</v>
      </c>
      <c r="F546" s="47">
        <f t="shared" si="35"/>
        <v>0</v>
      </c>
      <c r="H546" s="46"/>
    </row>
    <row r="547" spans="1:8" ht="12.75" customHeight="1" x14ac:dyDescent="0.2">
      <c r="A547" s="13" t="s">
        <v>1123</v>
      </c>
      <c r="B547" s="4" t="s">
        <v>526</v>
      </c>
      <c r="C547" s="4" t="s">
        <v>738</v>
      </c>
      <c r="D547" s="28">
        <v>58698.289202999535</v>
      </c>
      <c r="E547" s="25">
        <v>58698.289202999535</v>
      </c>
      <c r="F547" s="47">
        <f t="shared" si="35"/>
        <v>0</v>
      </c>
      <c r="H547" s="46"/>
    </row>
    <row r="548" spans="1:8" ht="12.75" customHeight="1" x14ac:dyDescent="0.2">
      <c r="A548" s="13" t="s">
        <v>1124</v>
      </c>
      <c r="B548" s="4" t="s">
        <v>527</v>
      </c>
      <c r="C548" s="4" t="s">
        <v>738</v>
      </c>
      <c r="D548" s="28">
        <v>89353.146194173474</v>
      </c>
      <c r="E548" s="25">
        <v>89353.146194173474</v>
      </c>
      <c r="F548" s="47">
        <f t="shared" si="35"/>
        <v>0</v>
      </c>
      <c r="H548" s="46"/>
    </row>
    <row r="549" spans="1:8" ht="12.75" customHeight="1" x14ac:dyDescent="0.2">
      <c r="A549" s="13" t="s">
        <v>1125</v>
      </c>
      <c r="B549" s="4" t="s">
        <v>528</v>
      </c>
      <c r="C549" s="4" t="s">
        <v>738</v>
      </c>
      <c r="D549" s="28">
        <v>24949.816178910347</v>
      </c>
      <c r="E549" s="25">
        <v>24949.816178910347</v>
      </c>
      <c r="F549" s="47">
        <f t="shared" si="35"/>
        <v>0</v>
      </c>
      <c r="H549" s="46"/>
    </row>
    <row r="550" spans="1:8" ht="12.75" customHeight="1" x14ac:dyDescent="0.2">
      <c r="A550" s="13" t="s">
        <v>1126</v>
      </c>
      <c r="B550" s="4" t="s">
        <v>529</v>
      </c>
      <c r="C550" s="4" t="s">
        <v>738</v>
      </c>
      <c r="D550" s="28">
        <v>44050.552790497044</v>
      </c>
      <c r="E550" s="25">
        <v>44050.552790497044</v>
      </c>
      <c r="F550" s="47">
        <f t="shared" si="35"/>
        <v>0</v>
      </c>
      <c r="H550" s="46"/>
    </row>
    <row r="551" spans="1:8" ht="12.75" customHeight="1" x14ac:dyDescent="0.2">
      <c r="A551" s="13" t="s">
        <v>1127</v>
      </c>
      <c r="B551" s="4" t="s">
        <v>530</v>
      </c>
      <c r="C551" s="4" t="s">
        <v>738</v>
      </c>
      <c r="D551" s="28">
        <v>9120.1367044926665</v>
      </c>
      <c r="E551" s="25">
        <v>9120.1367044926665</v>
      </c>
      <c r="F551" s="47">
        <f t="shared" si="35"/>
        <v>0</v>
      </c>
      <c r="H551" s="46"/>
    </row>
    <row r="552" spans="1:8" ht="12.75" customHeight="1" x14ac:dyDescent="0.2">
      <c r="A552" s="13" t="s">
        <v>1128</v>
      </c>
      <c r="B552" s="4" t="s">
        <v>531</v>
      </c>
      <c r="C552" s="4" t="s">
        <v>738</v>
      </c>
      <c r="D552" s="28">
        <v>32121.33253699648</v>
      </c>
      <c r="E552" s="25">
        <v>32121.33253699648</v>
      </c>
      <c r="F552" s="47">
        <f t="shared" si="35"/>
        <v>0</v>
      </c>
      <c r="H552" s="46"/>
    </row>
    <row r="553" spans="1:8" ht="12.75" customHeight="1" x14ac:dyDescent="0.2">
      <c r="A553" s="13" t="s">
        <v>1129</v>
      </c>
      <c r="B553" s="4" t="s">
        <v>532</v>
      </c>
      <c r="C553" s="4" t="s">
        <v>738</v>
      </c>
      <c r="D553" s="28">
        <v>16533.962439445218</v>
      </c>
      <c r="E553" s="25">
        <v>16533.962439445218</v>
      </c>
      <c r="F553" s="47">
        <f t="shared" si="35"/>
        <v>0</v>
      </c>
      <c r="H553" s="46"/>
    </row>
    <row r="554" spans="1:8" ht="12.75" customHeight="1" x14ac:dyDescent="0.2">
      <c r="A554" s="13" t="s">
        <v>1130</v>
      </c>
      <c r="B554" s="4" t="s">
        <v>533</v>
      </c>
      <c r="C554" s="4" t="s">
        <v>738</v>
      </c>
      <c r="D554" s="28">
        <v>355768.23943194636</v>
      </c>
      <c r="E554" s="25">
        <v>355768.23943194636</v>
      </c>
      <c r="F554" s="47">
        <f t="shared" si="35"/>
        <v>0</v>
      </c>
      <c r="H554" s="46"/>
    </row>
    <row r="555" spans="1:8" ht="27" customHeight="1" x14ac:dyDescent="0.2">
      <c r="A555" s="78"/>
      <c r="B555" s="79"/>
      <c r="C555" s="5" t="s">
        <v>1131</v>
      </c>
      <c r="D555" s="29">
        <f>SUM(D533:D554)</f>
        <v>3840690.292653793</v>
      </c>
      <c r="E555" s="26">
        <f t="shared" ref="E555:F555" si="36">SUM(E533:E554)</f>
        <v>3840690.292653793</v>
      </c>
      <c r="F555" s="51">
        <f t="shared" si="36"/>
        <v>0</v>
      </c>
      <c r="H555" s="46"/>
    </row>
    <row r="556" spans="1:8" ht="12.75" customHeight="1" x14ac:dyDescent="0.2">
      <c r="A556" s="13" t="s">
        <v>1132</v>
      </c>
      <c r="B556" s="4" t="s">
        <v>534</v>
      </c>
      <c r="C556" s="4" t="s">
        <v>535</v>
      </c>
      <c r="D556" s="28">
        <v>100681.26086667995</v>
      </c>
      <c r="E556" s="25">
        <v>100681.26086667995</v>
      </c>
      <c r="F556" s="25">
        <f>+D556-E556</f>
        <v>0</v>
      </c>
      <c r="H556" s="46"/>
    </row>
    <row r="557" spans="1:8" ht="12.75" customHeight="1" x14ac:dyDescent="0.2">
      <c r="A557" s="13" t="s">
        <v>1133</v>
      </c>
      <c r="B557" s="4" t="s">
        <v>536</v>
      </c>
      <c r="C557" s="4" t="s">
        <v>535</v>
      </c>
      <c r="D557" s="28">
        <v>902610.77974649938</v>
      </c>
      <c r="E557" s="25">
        <v>902610.77974649938</v>
      </c>
      <c r="F557" s="25">
        <f t="shared" ref="F557:F580" si="37">+D557-E557</f>
        <v>0</v>
      </c>
      <c r="H557" s="46"/>
    </row>
    <row r="558" spans="1:8" ht="12.75" customHeight="1" x14ac:dyDescent="0.2">
      <c r="A558" s="13" t="s">
        <v>1134</v>
      </c>
      <c r="B558" s="4" t="s">
        <v>537</v>
      </c>
      <c r="C558" s="4" t="s">
        <v>535</v>
      </c>
      <c r="D558" s="28">
        <v>72859.842059857983</v>
      </c>
      <c r="E558" s="25">
        <v>72859.842059857983</v>
      </c>
      <c r="F558" s="25">
        <f t="shared" si="37"/>
        <v>0</v>
      </c>
      <c r="H558" s="46"/>
    </row>
    <row r="559" spans="1:8" ht="12.75" customHeight="1" x14ac:dyDescent="0.2">
      <c r="A559" s="13" t="s">
        <v>1135</v>
      </c>
      <c r="B559" s="4" t="s">
        <v>538</v>
      </c>
      <c r="C559" s="4" t="s">
        <v>535</v>
      </c>
      <c r="D559" s="28">
        <v>60651.272148118653</v>
      </c>
      <c r="E559" s="25">
        <v>60651.272148118653</v>
      </c>
      <c r="F559" s="25">
        <f t="shared" si="37"/>
        <v>0</v>
      </c>
      <c r="H559" s="46"/>
    </row>
    <row r="560" spans="1:8" ht="12.75" customHeight="1" x14ac:dyDescent="0.2">
      <c r="A560" s="13" t="s">
        <v>1136</v>
      </c>
      <c r="B560" s="4" t="s">
        <v>539</v>
      </c>
      <c r="C560" s="4" t="s">
        <v>535</v>
      </c>
      <c r="D560" s="28">
        <v>125355.12376401885</v>
      </c>
      <c r="E560" s="25">
        <v>125355.12376401885</v>
      </c>
      <c r="F560" s="25">
        <f t="shared" si="37"/>
        <v>0</v>
      </c>
      <c r="H560" s="46"/>
    </row>
    <row r="561" spans="1:8" ht="12.75" customHeight="1" x14ac:dyDescent="0.2">
      <c r="A561" s="13" t="s">
        <v>1137</v>
      </c>
      <c r="B561" s="4" t="s">
        <v>540</v>
      </c>
      <c r="C561" s="4" t="s">
        <v>535</v>
      </c>
      <c r="D561" s="28">
        <v>42380.065034176121</v>
      </c>
      <c r="E561" s="25">
        <v>42380.065034176121</v>
      </c>
      <c r="F561" s="25">
        <f t="shared" si="37"/>
        <v>0</v>
      </c>
      <c r="H561" s="46"/>
    </row>
    <row r="562" spans="1:8" ht="12.75" customHeight="1" x14ac:dyDescent="0.2">
      <c r="A562" s="13" t="s">
        <v>1138</v>
      </c>
      <c r="B562" s="4" t="s">
        <v>541</v>
      </c>
      <c r="C562" s="4" t="s">
        <v>535</v>
      </c>
      <c r="D562" s="28">
        <v>99663.535735616169</v>
      </c>
      <c r="E562" s="25">
        <v>99663.535735616169</v>
      </c>
      <c r="F562" s="25">
        <f t="shared" si="37"/>
        <v>0</v>
      </c>
      <c r="H562" s="46"/>
    </row>
    <row r="563" spans="1:8" ht="12.75" customHeight="1" x14ac:dyDescent="0.2">
      <c r="A563" s="13" t="s">
        <v>1139</v>
      </c>
      <c r="B563" s="4" t="s">
        <v>542</v>
      </c>
      <c r="C563" s="4" t="s">
        <v>535</v>
      </c>
      <c r="D563" s="28">
        <v>110912.1799721282</v>
      </c>
      <c r="E563" s="25">
        <v>110912.1799721282</v>
      </c>
      <c r="F563" s="25">
        <f t="shared" si="37"/>
        <v>0</v>
      </c>
      <c r="H563" s="46"/>
    </row>
    <row r="564" spans="1:8" ht="12.75" customHeight="1" x14ac:dyDescent="0.2">
      <c r="A564" s="13" t="s">
        <v>1140</v>
      </c>
      <c r="B564" s="4" t="s">
        <v>543</v>
      </c>
      <c r="C564" s="4" t="s">
        <v>535</v>
      </c>
      <c r="D564" s="28">
        <v>156272.30473156809</v>
      </c>
      <c r="E564" s="25">
        <v>156272.30473156809</v>
      </c>
      <c r="F564" s="25">
        <f t="shared" si="37"/>
        <v>0</v>
      </c>
      <c r="H564" s="46"/>
    </row>
    <row r="565" spans="1:8" ht="12.75" customHeight="1" x14ac:dyDescent="0.2">
      <c r="A565" s="13" t="s">
        <v>1141</v>
      </c>
      <c r="B565" s="4" t="s">
        <v>544</v>
      </c>
      <c r="C565" s="4" t="s">
        <v>535</v>
      </c>
      <c r="D565" s="28">
        <v>167192.73209901119</v>
      </c>
      <c r="E565" s="25">
        <v>167192.73209901119</v>
      </c>
      <c r="F565" s="25">
        <f t="shared" si="37"/>
        <v>0</v>
      </c>
      <c r="H565" s="46"/>
    </row>
    <row r="566" spans="1:8" ht="12.75" customHeight="1" x14ac:dyDescent="0.2">
      <c r="A566" s="13" t="s">
        <v>1142</v>
      </c>
      <c r="B566" s="4" t="s">
        <v>545</v>
      </c>
      <c r="C566" s="4" t="s">
        <v>535</v>
      </c>
      <c r="D566" s="28">
        <v>358705.45623465389</v>
      </c>
      <c r="E566" s="25">
        <v>358705.45623465389</v>
      </c>
      <c r="F566" s="25">
        <f t="shared" si="37"/>
        <v>0</v>
      </c>
      <c r="H566" s="46"/>
    </row>
    <row r="567" spans="1:8" ht="12.75" customHeight="1" x14ac:dyDescent="0.2">
      <c r="A567" s="13" t="s">
        <v>1143</v>
      </c>
      <c r="B567" s="4" t="s">
        <v>546</v>
      </c>
      <c r="C567" s="4" t="s">
        <v>535</v>
      </c>
      <c r="D567" s="28">
        <v>110489.92235715706</v>
      </c>
      <c r="E567" s="25">
        <v>110489.92235715706</v>
      </c>
      <c r="F567" s="25">
        <f t="shared" si="37"/>
        <v>0</v>
      </c>
      <c r="H567" s="46"/>
    </row>
    <row r="568" spans="1:8" ht="12.75" customHeight="1" x14ac:dyDescent="0.2">
      <c r="A568" s="13" t="s">
        <v>1144</v>
      </c>
      <c r="B568" s="4" t="s">
        <v>547</v>
      </c>
      <c r="C568" s="4" t="s">
        <v>535</v>
      </c>
      <c r="D568" s="28">
        <v>272749.90908487618</v>
      </c>
      <c r="E568" s="25">
        <v>272749.90908487618</v>
      </c>
      <c r="F568" s="25">
        <f t="shared" si="37"/>
        <v>0</v>
      </c>
      <c r="H568" s="46"/>
    </row>
    <row r="569" spans="1:8" ht="12.75" customHeight="1" x14ac:dyDescent="0.2">
      <c r="A569" s="13" t="s">
        <v>1145</v>
      </c>
      <c r="B569" s="4" t="s">
        <v>548</v>
      </c>
      <c r="C569" s="4" t="s">
        <v>535</v>
      </c>
      <c r="D569" s="28">
        <v>107710.94166832569</v>
      </c>
      <c r="E569" s="25">
        <v>107710.94166832569</v>
      </c>
      <c r="F569" s="25">
        <f t="shared" si="37"/>
        <v>0</v>
      </c>
      <c r="H569" s="46"/>
    </row>
    <row r="570" spans="1:8" ht="12.75" customHeight="1" x14ac:dyDescent="0.2">
      <c r="A570" s="13" t="s">
        <v>1146</v>
      </c>
      <c r="B570" s="4" t="s">
        <v>549</v>
      </c>
      <c r="C570" s="4" t="s">
        <v>535</v>
      </c>
      <c r="D570" s="28">
        <v>162303.44681133452</v>
      </c>
      <c r="E570" s="25">
        <v>162303.44681133452</v>
      </c>
      <c r="F570" s="25">
        <f t="shared" si="37"/>
        <v>0</v>
      </c>
      <c r="H570" s="46"/>
    </row>
    <row r="571" spans="1:8" ht="12.75" customHeight="1" x14ac:dyDescent="0.2">
      <c r="A571" s="13" t="s">
        <v>1147</v>
      </c>
      <c r="B571" s="4" t="s">
        <v>550</v>
      </c>
      <c r="C571" s="4" t="s">
        <v>535</v>
      </c>
      <c r="D571" s="28">
        <v>101975.52458690025</v>
      </c>
      <c r="E571" s="25">
        <v>101975.52458690025</v>
      </c>
      <c r="F571" s="25">
        <f t="shared" si="37"/>
        <v>0</v>
      </c>
      <c r="H571" s="46"/>
    </row>
    <row r="572" spans="1:8" ht="12.75" customHeight="1" x14ac:dyDescent="0.2">
      <c r="A572" s="13" t="s">
        <v>1148</v>
      </c>
      <c r="B572" s="4" t="s">
        <v>551</v>
      </c>
      <c r="C572" s="4" t="s">
        <v>535</v>
      </c>
      <c r="D572" s="28">
        <v>116210.04313491272</v>
      </c>
      <c r="E572" s="25">
        <v>116210.04313491272</v>
      </c>
      <c r="F572" s="25">
        <f t="shared" si="37"/>
        <v>0</v>
      </c>
      <c r="H572" s="46"/>
    </row>
    <row r="573" spans="1:8" ht="12.75" customHeight="1" x14ac:dyDescent="0.2">
      <c r="A573" s="13" t="s">
        <v>1149</v>
      </c>
      <c r="B573" s="4" t="s">
        <v>552</v>
      </c>
      <c r="C573" s="4" t="s">
        <v>535</v>
      </c>
      <c r="D573" s="28">
        <v>54012.453381113541</v>
      </c>
      <c r="E573" s="25">
        <v>54012.453381113541</v>
      </c>
      <c r="F573" s="25">
        <f t="shared" si="37"/>
        <v>0</v>
      </c>
      <c r="H573" s="46"/>
    </row>
    <row r="574" spans="1:8" ht="12.75" customHeight="1" x14ac:dyDescent="0.2">
      <c r="A574" s="13" t="s">
        <v>1150</v>
      </c>
      <c r="B574" s="4" t="s">
        <v>553</v>
      </c>
      <c r="C574" s="4" t="s">
        <v>535</v>
      </c>
      <c r="D574" s="28">
        <v>25065.841130798326</v>
      </c>
      <c r="E574" s="25">
        <v>25065.841130798326</v>
      </c>
      <c r="F574" s="25">
        <f t="shared" si="37"/>
        <v>0</v>
      </c>
      <c r="H574" s="46"/>
    </row>
    <row r="575" spans="1:8" ht="12.75" customHeight="1" x14ac:dyDescent="0.2">
      <c r="A575" s="13" t="s">
        <v>1151</v>
      </c>
      <c r="B575" s="4" t="s">
        <v>554</v>
      </c>
      <c r="C575" s="4" t="s">
        <v>535</v>
      </c>
      <c r="D575" s="28">
        <v>70162.012077775566</v>
      </c>
      <c r="E575" s="25">
        <v>70162.012077775566</v>
      </c>
      <c r="F575" s="25">
        <f t="shared" si="37"/>
        <v>0</v>
      </c>
      <c r="H575" s="46"/>
    </row>
    <row r="576" spans="1:8" ht="12.75" customHeight="1" x14ac:dyDescent="0.2">
      <c r="A576" s="13" t="s">
        <v>1152</v>
      </c>
      <c r="B576" s="4" t="s">
        <v>555</v>
      </c>
      <c r="C576" s="4" t="s">
        <v>535</v>
      </c>
      <c r="D576" s="28">
        <v>56810.969540115468</v>
      </c>
      <c r="E576" s="25">
        <v>56810.969540115468</v>
      </c>
      <c r="F576" s="25">
        <f t="shared" si="37"/>
        <v>0</v>
      </c>
      <c r="H576" s="46"/>
    </row>
    <row r="577" spans="1:8" ht="12.75" customHeight="1" x14ac:dyDescent="0.2">
      <c r="A577" s="13" t="s">
        <v>1153</v>
      </c>
      <c r="B577" s="4" t="s">
        <v>556</v>
      </c>
      <c r="C577" s="4" t="s">
        <v>535</v>
      </c>
      <c r="D577" s="28">
        <v>108412.54628707943</v>
      </c>
      <c r="E577" s="25">
        <v>108412.54628707943</v>
      </c>
      <c r="F577" s="25">
        <f t="shared" si="37"/>
        <v>0</v>
      </c>
      <c r="H577" s="46"/>
    </row>
    <row r="578" spans="1:8" ht="12.75" customHeight="1" x14ac:dyDescent="0.2">
      <c r="A578" s="13" t="s">
        <v>1154</v>
      </c>
      <c r="B578" s="4" t="s">
        <v>557</v>
      </c>
      <c r="C578" s="4" t="s">
        <v>535</v>
      </c>
      <c r="D578" s="28">
        <v>90829.005242550935</v>
      </c>
      <c r="E578" s="25">
        <v>90829.005242550935</v>
      </c>
      <c r="F578" s="25">
        <f t="shared" si="37"/>
        <v>0</v>
      </c>
      <c r="H578" s="46"/>
    </row>
    <row r="579" spans="1:8" ht="12.75" customHeight="1" x14ac:dyDescent="0.2">
      <c r="A579" s="13" t="s">
        <v>1155</v>
      </c>
      <c r="B579" s="4" t="s">
        <v>558</v>
      </c>
      <c r="C579" s="4" t="s">
        <v>535</v>
      </c>
      <c r="D579" s="28">
        <v>94202.139491671638</v>
      </c>
      <c r="E579" s="25">
        <v>94202.139491671638</v>
      </c>
      <c r="F579" s="25">
        <f t="shared" si="37"/>
        <v>0</v>
      </c>
      <c r="H579" s="46"/>
    </row>
    <row r="580" spans="1:8" ht="12.75" customHeight="1" x14ac:dyDescent="0.2">
      <c r="A580" s="13" t="s">
        <v>1156</v>
      </c>
      <c r="B580" s="4" t="s">
        <v>559</v>
      </c>
      <c r="C580" s="4" t="s">
        <v>535</v>
      </c>
      <c r="D580" s="28">
        <v>87640.197756984533</v>
      </c>
      <c r="E580" s="27">
        <v>87640.197756984533</v>
      </c>
      <c r="F580" s="27">
        <f t="shared" si="37"/>
        <v>0</v>
      </c>
      <c r="H580" s="46"/>
    </row>
    <row r="581" spans="1:8" ht="27" customHeight="1" x14ac:dyDescent="0.2">
      <c r="A581" s="78"/>
      <c r="B581" s="79"/>
      <c r="C581" s="5" t="s">
        <v>1158</v>
      </c>
      <c r="D581" s="29">
        <f>SUM(D556:D580)</f>
        <v>3655859.5049439245</v>
      </c>
      <c r="E581" s="36">
        <f t="shared" ref="E581:F581" si="38">SUM(E556:E580)</f>
        <v>3655859.5049439245</v>
      </c>
      <c r="F581" s="15">
        <f t="shared" si="38"/>
        <v>0</v>
      </c>
      <c r="H581" s="46"/>
    </row>
    <row r="582" spans="1:8" ht="12.75" customHeight="1" thickBot="1" x14ac:dyDescent="0.25">
      <c r="A582" s="23" t="s">
        <v>1157</v>
      </c>
      <c r="B582" s="17" t="s">
        <v>560</v>
      </c>
      <c r="C582" s="17" t="s">
        <v>561</v>
      </c>
      <c r="D582" s="38">
        <v>26028683.590151966</v>
      </c>
      <c r="E582" s="37">
        <v>26028683.59</v>
      </c>
      <c r="F582" s="18">
        <v>1.5196576714515686E-4</v>
      </c>
      <c r="H582" s="46"/>
    </row>
    <row r="583" spans="1:8" ht="12.75" customHeight="1" thickTop="1" thickBot="1" x14ac:dyDescent="0.25">
      <c r="A583" s="82"/>
      <c r="B583" s="83"/>
      <c r="C583" s="9" t="s">
        <v>562</v>
      </c>
      <c r="D583" s="31">
        <f>+D581+D555+D532+D490+D434+D402+D381+D338+D303+D274+D263+D246+D233+D196+D172+D146+D117+D94+D74+D41+D582</f>
        <v>122838561.39667593</v>
      </c>
      <c r="E583" s="31">
        <f t="shared" ref="E583:F583" si="39">+E581+E555+E532+E490+E434+E402+E381+E338+E303+E274+E263+E246+E233+E196+E172+E146+E117+E94+E74+E41+E582</f>
        <v>122769872.10061848</v>
      </c>
      <c r="F583" s="31">
        <f t="shared" si="39"/>
        <v>68689.296057467116</v>
      </c>
      <c r="H583" s="46"/>
    </row>
    <row r="584" spans="1:8" ht="12.75" customHeight="1" thickTop="1" x14ac:dyDescent="0.2">
      <c r="A584" s="22" t="s">
        <v>1159</v>
      </c>
      <c r="B584" s="19"/>
      <c r="C584" s="20" t="s">
        <v>3</v>
      </c>
      <c r="D584" s="32">
        <v>3330984.4</v>
      </c>
      <c r="E584" s="21">
        <v>3330984.4</v>
      </c>
      <c r="F584" s="39">
        <f>+D584-E584</f>
        <v>0</v>
      </c>
      <c r="H584" s="46"/>
    </row>
    <row r="585" spans="1:8" ht="12.75" customHeight="1" x14ac:dyDescent="0.2">
      <c r="A585" s="22" t="s">
        <v>1160</v>
      </c>
      <c r="B585" s="2"/>
      <c r="C585" s="4" t="s">
        <v>657</v>
      </c>
      <c r="D585" s="33">
        <v>1469837.87</v>
      </c>
      <c r="E585" s="14">
        <v>1469837.87</v>
      </c>
      <c r="F585" s="40">
        <f t="shared" ref="F585:F603" si="40">+D585-E585</f>
        <v>0</v>
      </c>
      <c r="H585" s="46"/>
    </row>
    <row r="586" spans="1:8" ht="12.75" customHeight="1" x14ac:dyDescent="0.2">
      <c r="A586" s="22" t="s">
        <v>1161</v>
      </c>
      <c r="B586" s="2"/>
      <c r="C586" s="4" t="s">
        <v>659</v>
      </c>
      <c r="D586" s="33">
        <v>1251200.53</v>
      </c>
      <c r="E586" s="14">
        <v>1251200.53</v>
      </c>
      <c r="F586" s="40">
        <f t="shared" si="40"/>
        <v>0</v>
      </c>
      <c r="H586" s="46"/>
    </row>
    <row r="587" spans="1:8" ht="12.75" customHeight="1" x14ac:dyDescent="0.2">
      <c r="A587" s="22" t="s">
        <v>1162</v>
      </c>
      <c r="B587" s="2"/>
      <c r="C587" s="4" t="s">
        <v>89</v>
      </c>
      <c r="D587" s="33">
        <v>1112492.31</v>
      </c>
      <c r="E587" s="14">
        <v>1112492.31</v>
      </c>
      <c r="F587" s="40">
        <f t="shared" si="40"/>
        <v>0</v>
      </c>
      <c r="H587" s="46"/>
    </row>
    <row r="588" spans="1:8" ht="12.75" customHeight="1" x14ac:dyDescent="0.2">
      <c r="A588" s="22" t="s">
        <v>1163</v>
      </c>
      <c r="B588" s="2"/>
      <c r="C588" s="4" t="s">
        <v>112</v>
      </c>
      <c r="D588" s="33">
        <v>1805008.19</v>
      </c>
      <c r="E588" s="14">
        <v>1805008.19</v>
      </c>
      <c r="F588" s="40">
        <f t="shared" si="40"/>
        <v>0</v>
      </c>
      <c r="H588" s="46"/>
    </row>
    <row r="589" spans="1:8" ht="12.75" customHeight="1" x14ac:dyDescent="0.2">
      <c r="A589" s="22" t="s">
        <v>1164</v>
      </c>
      <c r="B589" s="2"/>
      <c r="C589" s="4" t="s">
        <v>711</v>
      </c>
      <c r="D589" s="33">
        <v>806021.63</v>
      </c>
      <c r="E589" s="14">
        <v>806021.63</v>
      </c>
      <c r="F589" s="40">
        <f t="shared" si="40"/>
        <v>0</v>
      </c>
      <c r="H589" s="46"/>
    </row>
    <row r="590" spans="1:8" ht="12.75" customHeight="1" x14ac:dyDescent="0.2">
      <c r="A590" s="22" t="s">
        <v>1165</v>
      </c>
      <c r="B590" s="2"/>
      <c r="C590" s="4" t="s">
        <v>761</v>
      </c>
      <c r="D590" s="33">
        <v>793814.72</v>
      </c>
      <c r="E590" s="14">
        <v>793814.72</v>
      </c>
      <c r="F590" s="40">
        <f t="shared" si="40"/>
        <v>0</v>
      </c>
      <c r="H590" s="46"/>
    </row>
    <row r="591" spans="1:8" ht="12.75" customHeight="1" x14ac:dyDescent="0.2">
      <c r="A591" s="22" t="s">
        <v>1166</v>
      </c>
      <c r="B591" s="2"/>
      <c r="C591" s="4" t="s">
        <v>800</v>
      </c>
      <c r="D591" s="33">
        <v>2033552.9</v>
      </c>
      <c r="E591" s="14">
        <v>2033552.9</v>
      </c>
      <c r="F591" s="40">
        <f t="shared" si="40"/>
        <v>0</v>
      </c>
      <c r="H591" s="46"/>
    </row>
    <row r="592" spans="1:8" ht="12.75" customHeight="1" x14ac:dyDescent="0.2">
      <c r="A592" s="22" t="s">
        <v>1167</v>
      </c>
      <c r="B592" s="2"/>
      <c r="C592" s="4" t="s">
        <v>814</v>
      </c>
      <c r="D592" s="33">
        <v>351979.43</v>
      </c>
      <c r="E592" s="14">
        <v>351979.43</v>
      </c>
      <c r="F592" s="40">
        <f t="shared" si="40"/>
        <v>0</v>
      </c>
      <c r="H592" s="46"/>
    </row>
    <row r="593" spans="1:9" ht="12.75" customHeight="1" x14ac:dyDescent="0.2">
      <c r="A593" s="22" t="s">
        <v>1168</v>
      </c>
      <c r="B593" s="2"/>
      <c r="C593" s="4" t="s">
        <v>832</v>
      </c>
      <c r="D593" s="33">
        <v>494169.06</v>
      </c>
      <c r="E593" s="14">
        <v>494169.06</v>
      </c>
      <c r="F593" s="40">
        <f t="shared" si="40"/>
        <v>0</v>
      </c>
      <c r="H593" s="46"/>
    </row>
    <row r="594" spans="1:9" ht="12.75" customHeight="1" x14ac:dyDescent="0.2">
      <c r="A594" s="22" t="s">
        <v>1169</v>
      </c>
      <c r="B594" s="2"/>
      <c r="C594" s="4" t="s">
        <v>845</v>
      </c>
      <c r="D594" s="33">
        <v>550260.62</v>
      </c>
      <c r="E594" s="14">
        <v>550260.62</v>
      </c>
      <c r="F594" s="40">
        <f t="shared" si="40"/>
        <v>0</v>
      </c>
      <c r="H594" s="46"/>
    </row>
    <row r="595" spans="1:9" ht="12.75" customHeight="1" x14ac:dyDescent="0.2">
      <c r="A595" s="22" t="s">
        <v>1170</v>
      </c>
      <c r="B595" s="2"/>
      <c r="C595" s="4" t="s">
        <v>874</v>
      </c>
      <c r="D595" s="33">
        <v>1095493.01</v>
      </c>
      <c r="E595" s="14">
        <v>1095493.01</v>
      </c>
      <c r="F595" s="40">
        <f t="shared" si="40"/>
        <v>0</v>
      </c>
      <c r="H595" s="46"/>
    </row>
    <row r="596" spans="1:9" ht="12.75" customHeight="1" x14ac:dyDescent="0.2">
      <c r="A596" s="22" t="s">
        <v>1171</v>
      </c>
      <c r="B596" s="2"/>
      <c r="C596" s="4" t="s">
        <v>291</v>
      </c>
      <c r="D596" s="33">
        <v>1546650.48</v>
      </c>
      <c r="E596" s="14">
        <v>1546650.48</v>
      </c>
      <c r="F596" s="40">
        <f t="shared" si="40"/>
        <v>0</v>
      </c>
      <c r="H596" s="46"/>
    </row>
    <row r="597" spans="1:9" ht="12.75" customHeight="1" x14ac:dyDescent="0.2">
      <c r="A597" s="22" t="s">
        <v>1172</v>
      </c>
      <c r="B597" s="2"/>
      <c r="C597" s="4" t="s">
        <v>1007</v>
      </c>
      <c r="D597" s="33">
        <v>2049123.32</v>
      </c>
      <c r="E597" s="14">
        <v>2049123.32</v>
      </c>
      <c r="F597" s="40">
        <f t="shared" si="40"/>
        <v>0</v>
      </c>
      <c r="H597" s="46"/>
    </row>
    <row r="598" spans="1:9" ht="12.75" customHeight="1" x14ac:dyDescent="0.2">
      <c r="A598" s="22" t="s">
        <v>1173</v>
      </c>
      <c r="B598" s="2"/>
      <c r="C598" s="4" t="s">
        <v>1005</v>
      </c>
      <c r="D598" s="33">
        <v>793997.44</v>
      </c>
      <c r="E598" s="14">
        <v>793997.44</v>
      </c>
      <c r="F598" s="40">
        <f t="shared" si="40"/>
        <v>0</v>
      </c>
      <c r="H598" s="46"/>
    </row>
    <row r="599" spans="1:9" ht="12.75" customHeight="1" x14ac:dyDescent="0.2">
      <c r="A599" s="22" t="s">
        <v>1174</v>
      </c>
      <c r="B599" s="2"/>
      <c r="C599" s="4" t="s">
        <v>1003</v>
      </c>
      <c r="D599" s="33">
        <v>1027862.48</v>
      </c>
      <c r="E599" s="14">
        <v>1027862.48</v>
      </c>
      <c r="F599" s="40">
        <f t="shared" si="40"/>
        <v>0</v>
      </c>
      <c r="H599" s="46"/>
    </row>
    <row r="600" spans="1:9" ht="12.75" customHeight="1" x14ac:dyDescent="0.2">
      <c r="A600" s="22" t="s">
        <v>1175</v>
      </c>
      <c r="B600" s="2"/>
      <c r="C600" s="4" t="s">
        <v>1065</v>
      </c>
      <c r="D600" s="33">
        <v>4194710.54</v>
      </c>
      <c r="E600" s="14">
        <v>4194710.54</v>
      </c>
      <c r="F600" s="40">
        <f t="shared" si="40"/>
        <v>0</v>
      </c>
      <c r="H600" s="46"/>
    </row>
    <row r="601" spans="1:9" ht="12.75" customHeight="1" x14ac:dyDescent="0.2">
      <c r="A601" s="22" t="s">
        <v>1176</v>
      </c>
      <c r="B601" s="2"/>
      <c r="C601" s="4" t="s">
        <v>472</v>
      </c>
      <c r="D601" s="33">
        <v>1952844.36</v>
      </c>
      <c r="E601" s="14">
        <v>1952844.36</v>
      </c>
      <c r="F601" s="40">
        <f t="shared" si="40"/>
        <v>0</v>
      </c>
      <c r="H601" s="46"/>
    </row>
    <row r="602" spans="1:9" ht="12.75" customHeight="1" x14ac:dyDescent="0.2">
      <c r="A602" s="22" t="s">
        <v>1177</v>
      </c>
      <c r="B602" s="2"/>
      <c r="C602" s="4" t="s">
        <v>738</v>
      </c>
      <c r="D602" s="33">
        <v>1122820.46</v>
      </c>
      <c r="E602" s="14">
        <v>1122820.46</v>
      </c>
      <c r="F602" s="40">
        <f t="shared" si="40"/>
        <v>0</v>
      </c>
      <c r="H602" s="46"/>
    </row>
    <row r="603" spans="1:9" ht="12.75" customHeight="1" thickBot="1" x14ac:dyDescent="0.25">
      <c r="A603" s="22" t="s">
        <v>1178</v>
      </c>
      <c r="B603" s="16"/>
      <c r="C603" s="17" t="s">
        <v>535</v>
      </c>
      <c r="D603" s="30">
        <v>1210288.9099999999</v>
      </c>
      <c r="E603" s="18">
        <v>1210288.9099999999</v>
      </c>
      <c r="F603" s="41">
        <f t="shared" si="40"/>
        <v>0</v>
      </c>
      <c r="H603" s="46"/>
    </row>
    <row r="604" spans="1:9" ht="12.75" customHeight="1" thickTop="1" thickBot="1" x14ac:dyDescent="0.25">
      <c r="A604" s="7"/>
      <c r="B604" s="8"/>
      <c r="C604" s="9" t="s">
        <v>563</v>
      </c>
      <c r="D604" s="31">
        <f>SUM(D584:D603)</f>
        <v>28993112.66</v>
      </c>
      <c r="E604" s="31">
        <f t="shared" ref="E604:F604" si="41">SUM(E584:E603)</f>
        <v>28993112.66</v>
      </c>
      <c r="F604" s="31">
        <f t="shared" si="41"/>
        <v>0</v>
      </c>
      <c r="H604" s="46"/>
    </row>
    <row r="605" spans="1:9" ht="12.75" customHeight="1" thickTop="1" thickBot="1" x14ac:dyDescent="0.25">
      <c r="A605" s="7"/>
      <c r="B605" s="8"/>
      <c r="C605" s="9" t="s">
        <v>564</v>
      </c>
      <c r="D605" s="31">
        <f>+D604+D583</f>
        <v>151831674.05667594</v>
      </c>
      <c r="E605" s="31">
        <f t="shared" ref="E605" si="42">+E604+E583</f>
        <v>151762984.76061848</v>
      </c>
      <c r="F605" s="31">
        <f>+F604+F583</f>
        <v>68689.296057467116</v>
      </c>
      <c r="G605" s="24"/>
      <c r="H605" s="46"/>
    </row>
    <row r="606" spans="1:9" ht="409.6" hidden="1" customHeight="1" x14ac:dyDescent="0.2">
      <c r="D606" s="34"/>
      <c r="E606" s="35"/>
      <c r="G606" s="80">
        <v>3796971.75</v>
      </c>
      <c r="H606" s="81"/>
      <c r="I606" s="24" t="e">
        <v>#REF!</v>
      </c>
    </row>
    <row r="607" spans="1:9" ht="13.5" thickTop="1" x14ac:dyDescent="0.2">
      <c r="D607" s="35"/>
      <c r="E607" s="35"/>
    </row>
    <row r="609" spans="4:4" x14ac:dyDescent="0.2">
      <c r="D609" s="24"/>
    </row>
    <row r="611" spans="4:4" x14ac:dyDescent="0.2">
      <c r="D611" s="24"/>
    </row>
  </sheetData>
  <mergeCells count="23">
    <mergeCell ref="G606:H606"/>
    <mergeCell ref="A233:B233"/>
    <mergeCell ref="A196:B196"/>
    <mergeCell ref="A41:B41"/>
    <mergeCell ref="A172:B172"/>
    <mergeCell ref="A146:B146"/>
    <mergeCell ref="A117:B117"/>
    <mergeCell ref="A94:B94"/>
    <mergeCell ref="A74:B74"/>
    <mergeCell ref="A583:B583"/>
    <mergeCell ref="A581:B581"/>
    <mergeCell ref="A555:B555"/>
    <mergeCell ref="A532:B532"/>
    <mergeCell ref="A490:B490"/>
    <mergeCell ref="A274:B274"/>
    <mergeCell ref="A2:F2"/>
    <mergeCell ref="A263:B263"/>
    <mergeCell ref="A246:B246"/>
    <mergeCell ref="A434:B434"/>
    <mergeCell ref="A402:B402"/>
    <mergeCell ref="A381:B381"/>
    <mergeCell ref="A338:B338"/>
    <mergeCell ref="A303:B303"/>
  </mergeCells>
  <pageMargins left="0.25" right="0.25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duga na dan 31.08.2025.</vt:lpstr>
      <vt:lpstr>'stanje duga na dan 31.08.2025.'!Ispis_naslova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Kocelj</dc:creator>
  <cp:lastModifiedBy>Andrea Kocelj</cp:lastModifiedBy>
  <cp:lastPrinted>2023-04-18T11:56:28Z</cp:lastPrinted>
  <dcterms:created xsi:type="dcterms:W3CDTF">2022-08-02T14:57:52Z</dcterms:created>
  <dcterms:modified xsi:type="dcterms:W3CDTF">2025-09-01T13:17:12Z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7. Izvještaj o stanju duga JLP(R)S po namirenju u 2022. za GP 2021. na 15.08.2025.xlsx</vt:lpwstr>
  </property>
</Properties>
</file>